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1"/>
  </bookViews>
  <sheets>
    <sheet name="OFF ECO LNV0302" sheetId="5" r:id="rId1"/>
    <sheet name="EL PRD LNV0301 " sheetId="4" r:id="rId2"/>
    <sheet name="Foglio2" sheetId="2" r:id="rId3"/>
    <sheet name="Foglio3" sheetId="3" r:id="rId4"/>
  </sheets>
  <externalReferences>
    <externalReference r:id="rId5"/>
  </externalReferences>
  <definedNames>
    <definedName name="_DAT7">'[1]CODICI AB MEDICA'!#REF!</definedName>
    <definedName name="_xlnm._FilterDatabase" localSheetId="1" hidden="1">'EL PRD LNV0301 '!$A$12:$I$15</definedName>
    <definedName name="_xlnm.Print_Titles" localSheetId="0">'OFF ECO LNV0302'!$1:$9</definedName>
  </definedNames>
  <calcPr calcId="145621"/>
</workbook>
</file>

<file path=xl/calcChain.xml><?xml version="1.0" encoding="utf-8"?>
<calcChain xmlns="http://schemas.openxmlformats.org/spreadsheetml/2006/main">
  <c r="I18" i="5" l="1"/>
  <c r="E15" i="4" l="1"/>
  <c r="H15" i="4"/>
  <c r="C106" i="5" l="1"/>
  <c r="C105" i="5"/>
  <c r="C104" i="5"/>
  <c r="D105" i="5" l="1"/>
  <c r="I21" i="5"/>
  <c r="D106" i="5" s="1"/>
  <c r="I13" i="5"/>
  <c r="D104" i="5" l="1"/>
  <c r="H20" i="4"/>
  <c r="H19" i="4"/>
  <c r="H18" i="4"/>
  <c r="H17" i="4"/>
  <c r="H16" i="4"/>
  <c r="H14" i="4"/>
  <c r="E14" i="4"/>
  <c r="H13" i="4"/>
</calcChain>
</file>

<file path=xl/sharedStrings.xml><?xml version="1.0" encoding="utf-8"?>
<sst xmlns="http://schemas.openxmlformats.org/spreadsheetml/2006/main" count="329" uniqueCount="147">
  <si>
    <t>a cura della ditta concorrente</t>
  </si>
  <si>
    <t>DITTA CONCORRENTE</t>
  </si>
  <si>
    <t>indicare il nome della ditta</t>
  </si>
  <si>
    <t xml:space="preserve">indirizzo </t>
  </si>
  <si>
    <t>indicare dove inviare la corrispondenza</t>
  </si>
  <si>
    <t>cap - città</t>
  </si>
  <si>
    <t>referente della gara</t>
  </si>
  <si>
    <t>indicare la persona referente per la gara in oggetto</t>
  </si>
  <si>
    <t xml:space="preserve">telefono  </t>
  </si>
  <si>
    <r>
      <t xml:space="preserve">fax </t>
    </r>
    <r>
      <rPr>
        <b/>
        <sz val="8"/>
        <rFont val="Arial"/>
        <family val="2"/>
      </rPr>
      <t>(dove inviare le comunicazioni)</t>
    </r>
  </si>
  <si>
    <t>fax (per comunicazioni urgenti in merito alla gara)</t>
  </si>
  <si>
    <t>n. rif. offerta e data</t>
  </si>
  <si>
    <t>Lotto</t>
  </si>
  <si>
    <t>Descrizione</t>
  </si>
  <si>
    <t>CIG</t>
  </si>
  <si>
    <t>Valore</t>
  </si>
  <si>
    <t>PU</t>
  </si>
  <si>
    <t>DENOMINAZIONE DITTA</t>
  </si>
  <si>
    <t>INDIRIZZO</t>
  </si>
  <si>
    <t>CAP-CITTA'</t>
  </si>
  <si>
    <t>cap- città</t>
  </si>
  <si>
    <t>REFERENTE DELLA GARA</t>
  </si>
  <si>
    <t>TELEFONO- FAX ( DOVE INVIARE LE COMUNICAZIONI)</t>
  </si>
  <si>
    <t>tel e fax ( per comunicazioni urgenti inerenti alla gara)</t>
  </si>
  <si>
    <t>N.  Rif. OFFERTA E DATA</t>
  </si>
  <si>
    <t xml:space="preserve">LOTTO N. </t>
  </si>
  <si>
    <t>% IVA</t>
  </si>
  <si>
    <t xml:space="preserve"> </t>
  </si>
  <si>
    <t>unità</t>
  </si>
  <si>
    <t xml:space="preserve">DA COMPILARE SECONDO INDICAZIONI RIPORTATE NEL DISCIPLINARE (IN FORMA CARTACEA E SU CD-ROM senza modificare il foglio di lavoro)  - scaricabile in file MS-EXCEL sul sito dell'azienda http://www.hsangiovanni.roma.itsezione   info appalti e gare </t>
  </si>
  <si>
    <t xml:space="preserve">QUANTITA'  </t>
  </si>
  <si>
    <t>DESCRIZIONE STRUMENTAZIONE IN NOLEGGIO</t>
  </si>
  <si>
    <t>IMPORTO COMPLESSIVO OFFERTA del lotto per i materiali di consumo  IVA ESCL. (TOTALE TRIENNALE)</t>
  </si>
  <si>
    <t>TOTALI OFFERTA</t>
  </si>
  <si>
    <t>CANONI NOLEGGIO + IMPORTO FORNITURA MATERIALI DI CONSUMO</t>
  </si>
  <si>
    <t>LOTTO N.</t>
  </si>
  <si>
    <t xml:space="preserve"> OFFERTA ECONOMICA</t>
  </si>
  <si>
    <t>DESCRIZIONE MATERIALI ACCESSORI E DI CONSUMO</t>
  </si>
  <si>
    <r>
      <t>denominazione commerciale e\o codice prodotto</t>
    </r>
    <r>
      <rPr>
        <b/>
        <i/>
        <sz val="12"/>
        <color theme="0"/>
        <rFont val="Arial"/>
        <family val="2"/>
      </rPr>
      <t xml:space="preserve"> (da compilare a cura della ditta concorrente)</t>
    </r>
  </si>
  <si>
    <t>PROCEDURA APERTA per la FORNITURA DI SISTEMI VARI e DISPOSITIVI MEDICI  per la U.O.C. di Medicina Immuno Trasfusionale   - ALLEGATO N. 2 del DISCIPLINARE DI GARA</t>
  </si>
  <si>
    <t>Reagenti, materiali accessori e di consumo necessari alla strumentazione principale</t>
  </si>
  <si>
    <t>Strumentazione</t>
  </si>
  <si>
    <t>PREZZO UNITARIO a confezione</t>
  </si>
  <si>
    <t xml:space="preserve">Sistema (n. 1) completamente automatizzato fornito di stampante di etichette bar code </t>
  </si>
  <si>
    <t xml:space="preserve">Separatori cellulari ( 1 + 1 di back-up ), </t>
  </si>
  <si>
    <t xml:space="preserve">Separatori cellulari (n. 2) </t>
  </si>
  <si>
    <t>Separatore cellulare (n. 1)</t>
  </si>
  <si>
    <t>Separatori cellulari (n. 4) per autotrasfusione</t>
  </si>
  <si>
    <t>Gruppi sanguigni ABD diretto/RhD con due cloni IgM diversi</t>
  </si>
  <si>
    <t>Gruppo sanguigno indiretto A1, A2, B, O</t>
  </si>
  <si>
    <t>Controllo gruppo AB Rh/D</t>
  </si>
  <si>
    <t>Fenotipo Rh (anti-C-c-E-e ) con antigene Kell</t>
  </si>
  <si>
    <t>Antigene Kell</t>
  </si>
  <si>
    <t>Gruppo sanguigno neonati  (ABO/Rh e Test di Coombs diretto con solo siero anti IgG)</t>
  </si>
  <si>
    <t>Ricerca anticorpi irregolari ( pannello eritrocitario a 3 cellule )</t>
  </si>
  <si>
    <t>Test di Coombs diretto</t>
  </si>
  <si>
    <t>Test di Coombs diretto con sieri di Coombs monospecifici</t>
  </si>
  <si>
    <t>Prove di compatibilità con test indiretto all’antiglobulina</t>
  </si>
  <si>
    <t>Identificazione anticorpi irregolari con pannello eritrocitario ad almeno 22 cellule ed eventuali pannelli ficinati</t>
  </si>
  <si>
    <t xml:space="preserve">Stima prevista TEST annui        </t>
  </si>
  <si>
    <r>
      <t xml:space="preserve">CODICE  FORNITORE          </t>
    </r>
    <r>
      <rPr>
        <b/>
        <sz val="9"/>
        <color indexed="8"/>
        <rFont val="Calibri"/>
        <family val="2"/>
      </rPr>
      <t>(a cura del fornitore)</t>
    </r>
  </si>
  <si>
    <t>Quantità in confez. necessarie ad effettuare i test annuali</t>
  </si>
  <si>
    <t>N. pezzi per confezione</t>
  </si>
  <si>
    <t>Prezzo unitario per pezzo (si intende il prezzo di ogni singolo componente della confezione)</t>
  </si>
  <si>
    <t>DESCRIZIONE TECNICA / CODICE IDENTIFICATIVO (a cura del fornitore)</t>
  </si>
  <si>
    <t>CANONE NOLEGGIO MENSILE OFFERTO (IMPORTO IN CIFRE)</t>
  </si>
  <si>
    <t>CANONE NOLEGGIO MENSILE OFFERTO (IMPORTO IN LETTERE)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</si>
  <si>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- Sistema completamente automatizzato fornito di stampante di etichette bar code </t>
    </r>
  </si>
  <si>
    <r>
      <rPr>
        <b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 xml:space="preserve"> -Sistema manuale dotato di stazione di lavoro con centrifuga, incubatore, lettore delle colonne, pipette per la dispensazione</t>
    </r>
  </si>
  <si>
    <t>1/A</t>
  </si>
  <si>
    <t>1/B</t>
  </si>
  <si>
    <t>BIOCARD</t>
  </si>
  <si>
    <t>Card per la determinazione del gruppo diretto ( presenza di almeno un antisiero DVI positivo )</t>
  </si>
  <si>
    <t>Card per la determinazione del gruppo diretto con 2 antisieri DVI negativi</t>
  </si>
  <si>
    <t>Card ABO indiretto</t>
  </si>
  <si>
    <t>Card per la determinazione gruppo diretto ABD</t>
  </si>
  <si>
    <t>Card per determinazione fenotipo CcEeKell</t>
  </si>
  <si>
    <t>Card Coombs polispecifico IgG + C3d</t>
  </si>
  <si>
    <t>Card  neonato ( gruppo diretto ABO/Rh con anti-D DVI negativo, Test di Coombs diretto con solo antisiero anti IgG, controllo negativo)</t>
  </si>
  <si>
    <t>secondo previsione consumi Tabella 1</t>
  </si>
  <si>
    <t>Emazie A1,A2,B,O  quantità per numero test (abbonamento mensile )</t>
  </si>
  <si>
    <t>Emazie a 3 cellule gruppo O per la ricerca di anticorpi irregolari quantità per numero di test ( abbonamento mensile )</t>
  </si>
  <si>
    <t>Pannelli eritrocitari con almeno 22 cellule, Pannelli con emazie ficinate in abbonamento 1-2 invii mensili</t>
  </si>
  <si>
    <t>Siero monospecifico anti IgG</t>
  </si>
  <si>
    <t>Siero monospecifico anti C3d</t>
  </si>
  <si>
    <t>Siero di Coombs</t>
  </si>
  <si>
    <t>Liss ( potenziante )</t>
  </si>
  <si>
    <t>Tipizzazione eritrocitaria estesa (Fy;Jk;MNSs)</t>
  </si>
  <si>
    <r>
      <t>REATTIVI LIQUIDI</t>
    </r>
    <r>
      <rPr>
        <b/>
        <sz val="11"/>
        <color theme="1"/>
        <rFont val="Arial"/>
        <family val="2"/>
      </rPr>
      <t xml:space="preserve">           mL/anno</t>
    </r>
  </si>
  <si>
    <t>secondo abbonamento</t>
  </si>
  <si>
    <t>MATERIALE ACCESSORIO</t>
  </si>
  <si>
    <t>Controllo qualità interno per determinazione gruppo, fenotipo Rh e Coombs indiretto</t>
  </si>
  <si>
    <t>12 invii</t>
  </si>
  <si>
    <t>almeno 4 invii</t>
  </si>
  <si>
    <t>Gruppi sanguigni ABD diretto/RhD con due cloni IGM diversi</t>
  </si>
  <si>
    <t>Gruppo sanguigno indiretto A1,A2,B,O</t>
  </si>
  <si>
    <t>Controllo gruppo AB RhD</t>
  </si>
  <si>
    <t>Fenotipo Rh (anti-C-c-E-e) con antigene Kell</t>
  </si>
  <si>
    <t>Tipizzazione D parziali</t>
  </si>
  <si>
    <t>Antigene A1 , H</t>
  </si>
  <si>
    <t>Gruppo sanguigno neonati</t>
  </si>
  <si>
    <t>Ricerca anticorpi irregolari (pannello eritrocitario 3/4 cell )</t>
  </si>
  <si>
    <t xml:space="preserve">Test di Coombs diretto </t>
  </si>
  <si>
    <t xml:space="preserve">Identificazione anticorpi irregolari </t>
  </si>
  <si>
    <t>Programma di VEQ educazionale comprendente: Tipizzazione eritrocitaria ABO; Tipizzazione Rh; Fenotipo esteso Rh; Test di Coombs diretto; Ricerca Anticorpi irregolari; Identificazione Anticorpi irregolari; Tipizzazione per altri sistemi gruppo ematici</t>
  </si>
  <si>
    <t>Circuito per scambio plasmatico</t>
  </si>
  <si>
    <t>Circuito per scambio eritrocitario</t>
  </si>
  <si>
    <t>Circuito per eritrodeplezione</t>
  </si>
  <si>
    <t>Circuito per raccolta cellule staminali</t>
  </si>
  <si>
    <t xml:space="preserve">Circuito per raccolta automatica di cellule staminali </t>
  </si>
  <si>
    <t>Circuito per raccolta cellule staminali a volume ridotto</t>
  </si>
  <si>
    <t>Circuito per raccolta granulociti</t>
  </si>
  <si>
    <t>Circuito per deplezione piastrinica</t>
  </si>
  <si>
    <t>Soluzione ACD-A da ml 500</t>
  </si>
  <si>
    <t>Carta termica per stampante</t>
  </si>
  <si>
    <t>Circuito per piastrinoaferesi</t>
  </si>
  <si>
    <t>Circuito per plasma piastrinoaferesi</t>
  </si>
  <si>
    <t>Soluzione conservante tipo PAS III</t>
  </si>
  <si>
    <t>Circuito per eritro-plasmaferesi</t>
  </si>
  <si>
    <t>Circuito per doppia eritroaferesi</t>
  </si>
  <si>
    <t>Circuito per plasmaferesi</t>
  </si>
  <si>
    <t>Soluzione ACD-A da 250 ml</t>
  </si>
  <si>
    <t>Soluzione CPD  da 150 ml</t>
  </si>
  <si>
    <t>Soluzione CPD da 250 ml</t>
  </si>
  <si>
    <t>Soluzione SAG-M da 140 ml</t>
  </si>
  <si>
    <t>Soluzione SAG-M da 350 ml</t>
  </si>
  <si>
    <t>Reservoir di raccolta</t>
  </si>
  <si>
    <t>Linee di aspirazione e anticoagulazione</t>
  </si>
  <si>
    <t>Circuiti di lavaggio</t>
  </si>
  <si>
    <t>Circuiti per drenaggio post-operatorio</t>
  </si>
  <si>
    <t>Sacche di scarto</t>
  </si>
  <si>
    <t>Kit cartuccia stampante e carta in rotoli</t>
  </si>
  <si>
    <t>IMPORTO COMPLESSIVO OFFERTA LOTTO IVA ESCL. (TOTALE CANONE NOLEGGIO ANNUALE)</t>
  </si>
  <si>
    <t>CODICE  FORNITORE               (a cura del fornitore)</t>
  </si>
  <si>
    <t>IMPORTO COMPLESSIVO ANNUALE OFFERTA IVA ESCL. (TOTALE  IN CIFRE)</t>
  </si>
  <si>
    <t>IMPORTO COMPLESSIVO ANNUALE OFFERTA IVA ESCL. ( IN LETTERE)</t>
  </si>
  <si>
    <t>0</t>
  </si>
  <si>
    <t>€</t>
  </si>
  <si>
    <t>PROCEDURA APERTA per la FORNITURA DI SISTEMI VARI e DISPOSITIVI MEDICI  per la U.O.C. di Medicina Immuno Trasfusionale   - ALLEGATO N. 1 del DISCIPLINARE DI GARA</t>
  </si>
  <si>
    <t xml:space="preserve">Sistema completamente automatizzato fornito di stampante di etichette bar code </t>
  </si>
  <si>
    <t>Sistema manuale dotato di stazione di lavoro con centrifuga, incubatore, lettore delle colonne, pipette per la dispensazione</t>
  </si>
  <si>
    <t xml:space="preserve">Separatori cellulari </t>
  </si>
  <si>
    <t xml:space="preserve">Separatore cellulare </t>
  </si>
  <si>
    <t>Separatori cellulari  per autotrasfusione</t>
  </si>
  <si>
    <t>200/per Ag</t>
  </si>
  <si>
    <t>Tipizzazione antigeni rari (MNSs,Fya,Fyb,Jka,Jkb,k,Cw)</t>
  </si>
  <si>
    <t>700/per singolo antigene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</si>
</sst>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8"/>
      <name val="Arial"/>
      <family val="2"/>
    </font>
    <font>
      <b/>
      <sz val="12"/>
      <name val="Arial"/>
      <family val="2"/>
    </font>
    <font>
      <i/>
      <sz val="12"/>
      <color indexed="55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1"/>
      <name val="Arial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5" applyNumberFormat="0" applyAlignment="0" applyProtection="0"/>
    <xf numFmtId="0" fontId="15" fillId="21" borderId="6" applyNumberFormat="0" applyAlignment="0" applyProtection="0"/>
    <xf numFmtId="165" fontId="3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23" fillId="0" borderId="0"/>
    <xf numFmtId="0" fontId="11" fillId="23" borderId="11" applyNumberFormat="0" applyFon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9">
    <xf numFmtId="0" fontId="0" fillId="0" borderId="0" xfId="0"/>
    <xf numFmtId="0" fontId="3" fillId="0" borderId="0" xfId="2" applyFont="1"/>
    <xf numFmtId="0" fontId="8" fillId="0" borderId="0" xfId="2" applyNumberFormat="1" applyFont="1" applyFill="1" applyBorder="1" applyAlignment="1">
      <alignment horizontal="center" vertical="center" wrapText="1"/>
    </xf>
    <xf numFmtId="44" fontId="8" fillId="0" borderId="0" xfId="3" applyFont="1" applyFill="1" applyBorder="1" applyAlignment="1">
      <alignment vertical="center" wrapText="1"/>
    </xf>
    <xf numFmtId="0" fontId="8" fillId="0" borderId="0" xfId="2" applyNumberFormat="1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vertical="center" wrapText="1"/>
    </xf>
    <xf numFmtId="4" fontId="8" fillId="0" borderId="4" xfId="2" applyNumberFormat="1" applyFont="1" applyFill="1" applyBorder="1" applyAlignment="1">
      <alignment vertical="center" wrapText="1"/>
    </xf>
    <xf numFmtId="164" fontId="8" fillId="0" borderId="4" xfId="2" applyNumberFormat="1" applyFont="1" applyFill="1" applyBorder="1" applyAlignment="1">
      <alignment vertical="center" wrapText="1"/>
    </xf>
    <xf numFmtId="4" fontId="8" fillId="0" borderId="0" xfId="2" applyNumberFormat="1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0" fontId="0" fillId="0" borderId="4" xfId="0" applyBorder="1"/>
    <xf numFmtId="0" fontId="23" fillId="0" borderId="0" xfId="46" applyFill="1" applyAlignment="1">
      <alignment wrapText="1"/>
    </xf>
    <xf numFmtId="0" fontId="23" fillId="0" borderId="0" xfId="46" applyFont="1" applyFill="1" applyAlignment="1">
      <alignment wrapText="1"/>
    </xf>
    <xf numFmtId="0" fontId="23" fillId="27" borderId="0" xfId="46" applyFont="1" applyFill="1" applyAlignment="1">
      <alignment vertical="center" wrapText="1"/>
    </xf>
    <xf numFmtId="0" fontId="28" fillId="27" borderId="0" xfId="46" applyFont="1" applyFill="1" applyAlignment="1">
      <alignment horizontal="center" vertical="center" wrapText="1"/>
    </xf>
    <xf numFmtId="0" fontId="23" fillId="27" borderId="0" xfId="46" applyFill="1" applyAlignment="1">
      <alignment wrapText="1"/>
    </xf>
    <xf numFmtId="0" fontId="28" fillId="28" borderId="0" xfId="46" applyFont="1" applyFill="1" applyAlignment="1">
      <alignment horizontal="center" vertical="center" wrapText="1"/>
    </xf>
    <xf numFmtId="0" fontId="23" fillId="28" borderId="0" xfId="46" applyFill="1" applyAlignment="1">
      <alignment wrapText="1"/>
    </xf>
    <xf numFmtId="0" fontId="8" fillId="0" borderId="20" xfId="2" applyNumberFormat="1" applyFont="1" applyFill="1" applyBorder="1" applyAlignment="1">
      <alignment horizontal="center" vertical="center" wrapText="1"/>
    </xf>
    <xf numFmtId="0" fontId="10" fillId="0" borderId="21" xfId="2" applyNumberFormat="1" applyFont="1" applyFill="1" applyBorder="1" applyAlignment="1">
      <alignment horizontal="center" vertical="center" wrapText="1"/>
    </xf>
    <xf numFmtId="0" fontId="8" fillId="0" borderId="25" xfId="2" applyNumberFormat="1" applyFont="1" applyFill="1" applyBorder="1" applyAlignment="1">
      <alignment horizontal="center" vertical="center" wrapText="1"/>
    </xf>
    <xf numFmtId="0" fontId="10" fillId="0" borderId="26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37" fillId="27" borderId="2" xfId="46" applyFont="1" applyFill="1" applyBorder="1" applyAlignment="1">
      <alignment horizontal="center" vertical="center" wrapText="1"/>
    </xf>
    <xf numFmtId="0" fontId="31" fillId="28" borderId="0" xfId="46" applyFont="1" applyFill="1" applyAlignment="1">
      <alignment vertical="center" wrapText="1"/>
    </xf>
    <xf numFmtId="0" fontId="29" fillId="28" borderId="0" xfId="46" applyFont="1" applyFill="1" applyBorder="1" applyAlignment="1">
      <alignment vertical="center" wrapText="1"/>
    </xf>
    <xf numFmtId="0" fontId="23" fillId="28" borderId="0" xfId="46" applyFill="1" applyAlignment="1">
      <alignment vertical="center" wrapText="1"/>
    </xf>
    <xf numFmtId="0" fontId="38" fillId="28" borderId="0" xfId="46" applyFont="1" applyFill="1" applyAlignment="1">
      <alignment vertical="center" wrapText="1"/>
    </xf>
    <xf numFmtId="0" fontId="23" fillId="0" borderId="0" xfId="46" applyFill="1" applyAlignment="1">
      <alignment horizontal="center" wrapText="1"/>
    </xf>
    <xf numFmtId="0" fontId="23" fillId="27" borderId="0" xfId="46" applyFont="1" applyFill="1" applyAlignment="1">
      <alignment horizontal="center" vertical="center" wrapText="1"/>
    </xf>
    <xf numFmtId="0" fontId="23" fillId="28" borderId="0" xfId="46" applyFill="1" applyAlignment="1">
      <alignment horizontal="center" vertical="center" wrapText="1"/>
    </xf>
    <xf numFmtId="0" fontId="28" fillId="0" borderId="19" xfId="46" applyFont="1" applyFill="1" applyBorder="1" applyAlignment="1">
      <alignment horizontal="center" vertical="center" wrapText="1"/>
    </xf>
    <xf numFmtId="0" fontId="28" fillId="0" borderId="31" xfId="46" applyFont="1" applyFill="1" applyBorder="1" applyAlignment="1">
      <alignment horizontal="center" vertical="center" wrapText="1"/>
    </xf>
    <xf numFmtId="0" fontId="30" fillId="0" borderId="31" xfId="46" applyFont="1" applyFill="1" applyBorder="1" applyAlignment="1">
      <alignment horizontal="center" vertical="center" wrapText="1"/>
    </xf>
    <xf numFmtId="0" fontId="28" fillId="0" borderId="33" xfId="46" applyFont="1" applyFill="1" applyBorder="1" applyAlignment="1">
      <alignment horizontal="center" vertical="center" wrapText="1"/>
    </xf>
    <xf numFmtId="0" fontId="23" fillId="0" borderId="4" xfId="46" applyFill="1" applyBorder="1" applyAlignment="1">
      <alignment wrapText="1"/>
    </xf>
    <xf numFmtId="0" fontId="23" fillId="0" borderId="4" xfId="46" applyFill="1" applyBorder="1" applyAlignment="1">
      <alignment horizontal="right" wrapText="1"/>
    </xf>
    <xf numFmtId="0" fontId="23" fillId="0" borderId="4" xfId="46" applyFill="1" applyBorder="1" applyAlignment="1">
      <alignment horizontal="center" wrapText="1"/>
    </xf>
    <xf numFmtId="0" fontId="0" fillId="0" borderId="20" xfId="0" applyBorder="1"/>
    <xf numFmtId="0" fontId="23" fillId="0" borderId="20" xfId="46" applyFill="1" applyBorder="1" applyAlignment="1">
      <alignment wrapText="1"/>
    </xf>
    <xf numFmtId="0" fontId="23" fillId="0" borderId="25" xfId="46" applyFill="1" applyBorder="1" applyAlignment="1">
      <alignment wrapText="1"/>
    </xf>
    <xf numFmtId="0" fontId="23" fillId="0" borderId="25" xfId="46" applyFill="1" applyBorder="1" applyAlignment="1">
      <alignment horizontal="right" wrapText="1"/>
    </xf>
    <xf numFmtId="0" fontId="23" fillId="0" borderId="25" xfId="46" applyFill="1" applyBorder="1" applyAlignment="1">
      <alignment horizontal="center" wrapText="1"/>
    </xf>
    <xf numFmtId="0" fontId="23" fillId="0" borderId="34" xfId="46" applyFill="1" applyBorder="1" applyAlignment="1">
      <alignment horizontal="center" vertical="center" wrapText="1"/>
    </xf>
    <xf numFmtId="0" fontId="23" fillId="0" borderId="30" xfId="46" applyFill="1" applyBorder="1" applyAlignment="1">
      <alignment horizontal="center" vertical="center" wrapText="1"/>
    </xf>
    <xf numFmtId="0" fontId="23" fillId="0" borderId="0" xfId="46" applyFill="1" applyAlignment="1">
      <alignment vertical="top" wrapText="1"/>
    </xf>
    <xf numFmtId="0" fontId="23" fillId="27" borderId="0" xfId="46" applyFill="1" applyAlignment="1">
      <alignment vertical="top" wrapText="1"/>
    </xf>
    <xf numFmtId="0" fontId="23" fillId="28" borderId="0" xfId="46" applyFill="1" applyAlignment="1">
      <alignment vertical="top" wrapText="1"/>
    </xf>
    <xf numFmtId="0" fontId="36" fillId="27" borderId="0" xfId="46" applyFont="1" applyFill="1" applyAlignment="1">
      <alignment vertical="top" wrapText="1"/>
    </xf>
    <xf numFmtId="0" fontId="23" fillId="0" borderId="20" xfId="46" applyFill="1" applyBorder="1" applyAlignment="1">
      <alignment vertical="center" wrapText="1"/>
    </xf>
    <xf numFmtId="0" fontId="8" fillId="0" borderId="32" xfId="52" applyNumberFormat="1" applyFont="1" applyFill="1" applyBorder="1" applyAlignment="1">
      <alignment horizontal="center" vertical="center" wrapText="1"/>
    </xf>
    <xf numFmtId="0" fontId="23" fillId="0" borderId="32" xfId="46" applyFill="1" applyBorder="1" applyAlignment="1">
      <alignment vertical="center" wrapText="1"/>
    </xf>
    <xf numFmtId="0" fontId="39" fillId="0" borderId="31" xfId="46" applyFont="1" applyFill="1" applyBorder="1" applyAlignment="1">
      <alignment horizontal="center" vertical="center" wrapText="1"/>
    </xf>
    <xf numFmtId="49" fontId="28" fillId="28" borderId="0" xfId="46" applyNumberFormat="1" applyFont="1" applyFill="1" applyAlignment="1">
      <alignment horizontal="center" vertical="center" wrapText="1"/>
    </xf>
    <xf numFmtId="49" fontId="28" fillId="0" borderId="31" xfId="46" applyNumberFormat="1" applyFont="1" applyFill="1" applyBorder="1" applyAlignment="1">
      <alignment horizontal="center" vertical="center" wrapText="1"/>
    </xf>
    <xf numFmtId="49" fontId="28" fillId="28" borderId="0" xfId="46" applyNumberFormat="1" applyFont="1" applyFill="1" applyBorder="1" applyAlignment="1">
      <alignment horizontal="center" vertical="center" wrapText="1"/>
    </xf>
    <xf numFmtId="49" fontId="23" fillId="0" borderId="0" xfId="46" applyNumberFormat="1" applyFill="1" applyAlignment="1">
      <alignment horizontal="center" wrapText="1"/>
    </xf>
    <xf numFmtId="49" fontId="23" fillId="0" borderId="4" xfId="46" applyNumberFormat="1" applyFill="1" applyBorder="1" applyAlignment="1">
      <alignment horizontal="center" wrapText="1"/>
    </xf>
    <xf numFmtId="49" fontId="23" fillId="28" borderId="0" xfId="46" applyNumberFormat="1" applyFill="1" applyAlignment="1">
      <alignment horizontal="center" wrapText="1"/>
    </xf>
    <xf numFmtId="0" fontId="28" fillId="0" borderId="4" xfId="46" applyFont="1" applyFill="1" applyBorder="1" applyAlignment="1">
      <alignment horizontal="center" wrapText="1"/>
    </xf>
    <xf numFmtId="0" fontId="28" fillId="0" borderId="37" xfId="46" applyFont="1" applyFill="1" applyBorder="1" applyAlignment="1">
      <alignment horizontal="center" vertical="center" wrapText="1"/>
    </xf>
    <xf numFmtId="44" fontId="23" fillId="0" borderId="13" xfId="46" applyNumberFormat="1" applyFill="1" applyBorder="1" applyAlignment="1">
      <alignment wrapText="1"/>
    </xf>
    <xf numFmtId="0" fontId="29" fillId="0" borderId="4" xfId="46" applyFont="1" applyFill="1" applyBorder="1" applyAlignment="1">
      <alignment vertical="center" wrapText="1"/>
    </xf>
    <xf numFmtId="49" fontId="28" fillId="0" borderId="4" xfId="46" applyNumberFormat="1" applyFont="1" applyFill="1" applyBorder="1" applyAlignment="1">
      <alignment horizontal="center" vertical="center" wrapText="1"/>
    </xf>
    <xf numFmtId="0" fontId="31" fillId="0" borderId="28" xfId="46" applyFont="1" applyFill="1" applyBorder="1" applyAlignment="1">
      <alignment vertical="center" wrapText="1"/>
    </xf>
    <xf numFmtId="0" fontId="29" fillId="0" borderId="20" xfId="46" applyFont="1" applyFill="1" applyBorder="1" applyAlignment="1">
      <alignment vertical="center" wrapText="1"/>
    </xf>
    <xf numFmtId="49" fontId="28" fillId="0" borderId="20" xfId="46" applyNumberFormat="1" applyFont="1" applyFill="1" applyBorder="1" applyAlignment="1">
      <alignment horizontal="center" vertical="center" wrapText="1"/>
    </xf>
    <xf numFmtId="0" fontId="31" fillId="0" borderId="29" xfId="46" applyFont="1" applyFill="1" applyBorder="1" applyAlignment="1">
      <alignment vertical="center" wrapText="1"/>
    </xf>
    <xf numFmtId="0" fontId="31" fillId="0" borderId="30" xfId="46" applyFont="1" applyFill="1" applyBorder="1" applyAlignment="1">
      <alignment vertical="center" wrapText="1"/>
    </xf>
    <xf numFmtId="0" fontId="29" fillId="0" borderId="25" xfId="46" applyFont="1" applyFill="1" applyBorder="1" applyAlignment="1">
      <alignment vertical="center" wrapText="1"/>
    </xf>
    <xf numFmtId="49" fontId="28" fillId="0" borderId="25" xfId="46" applyNumberFormat="1" applyFont="1" applyFill="1" applyBorder="1" applyAlignment="1">
      <alignment horizontal="center" vertical="center" wrapText="1"/>
    </xf>
    <xf numFmtId="0" fontId="8" fillId="0" borderId="4" xfId="52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44" fontId="8" fillId="0" borderId="4" xfId="3" applyFont="1" applyFill="1" applyBorder="1" applyAlignment="1">
      <alignment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left" vertical="center" wrapText="1"/>
    </xf>
    <xf numFmtId="0" fontId="45" fillId="0" borderId="24" xfId="2" applyNumberFormat="1" applyFont="1" applyFill="1" applyBorder="1" applyAlignment="1">
      <alignment horizontal="center" vertical="center" wrapText="1"/>
    </xf>
    <xf numFmtId="0" fontId="44" fillId="28" borderId="15" xfId="46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 indent="1"/>
    </xf>
    <xf numFmtId="49" fontId="23" fillId="28" borderId="15" xfId="46" applyNumberFormat="1" applyFill="1" applyBorder="1" applyAlignment="1">
      <alignment horizontal="center" vertical="center" wrapText="1"/>
    </xf>
    <xf numFmtId="0" fontId="23" fillId="28" borderId="15" xfId="46" applyFill="1" applyBorder="1" applyAlignment="1">
      <alignment vertical="center" wrapText="1"/>
    </xf>
    <xf numFmtId="0" fontId="23" fillId="28" borderId="15" xfId="46" applyFill="1" applyBorder="1" applyAlignment="1">
      <alignment horizontal="center" vertical="center" wrapText="1"/>
    </xf>
    <xf numFmtId="0" fontId="23" fillId="28" borderId="15" xfId="46" applyFill="1" applyBorder="1" applyAlignment="1">
      <alignment vertical="top" wrapText="1"/>
    </xf>
    <xf numFmtId="0" fontId="46" fillId="0" borderId="19" xfId="46" applyFont="1" applyFill="1" applyBorder="1" applyAlignment="1">
      <alignment horizontal="center" vertical="center" wrapText="1"/>
    </xf>
    <xf numFmtId="0" fontId="46" fillId="0" borderId="31" xfId="46" applyFont="1" applyFill="1" applyBorder="1" applyAlignment="1">
      <alignment horizontal="center" vertical="center" wrapText="1"/>
    </xf>
    <xf numFmtId="49" fontId="46" fillId="0" borderId="15" xfId="46" applyNumberFormat="1" applyFont="1" applyFill="1" applyBorder="1" applyAlignment="1">
      <alignment horizontal="center" vertical="center" wrapText="1"/>
    </xf>
    <xf numFmtId="0" fontId="46" fillId="0" borderId="15" xfId="46" applyFont="1" applyFill="1" applyBorder="1" applyAlignment="1">
      <alignment horizontal="center" vertical="center" wrapText="1"/>
    </xf>
    <xf numFmtId="0" fontId="47" fillId="0" borderId="15" xfId="46" applyFont="1" applyFill="1" applyBorder="1" applyAlignment="1">
      <alignment horizontal="center" vertical="center" wrapText="1"/>
    </xf>
    <xf numFmtId="0" fontId="46" fillId="0" borderId="16" xfId="46" applyFont="1" applyFill="1" applyBorder="1" applyAlignment="1">
      <alignment horizontal="center" vertical="center" wrapText="1"/>
    </xf>
    <xf numFmtId="49" fontId="23" fillId="0" borderId="4" xfId="46" applyNumberFormat="1" applyFill="1" applyBorder="1" applyAlignment="1">
      <alignment horizontal="center" vertical="center" wrapText="1"/>
    </xf>
    <xf numFmtId="49" fontId="23" fillId="0" borderId="25" xfId="46" applyNumberFormat="1" applyFill="1" applyBorder="1" applyAlignment="1">
      <alignment horizontal="center" vertical="center" wrapText="1"/>
    </xf>
    <xf numFmtId="0" fontId="11" fillId="0" borderId="4" xfId="46" applyFont="1" applyFill="1" applyBorder="1" applyAlignment="1">
      <alignment horizontal="center" wrapText="1"/>
    </xf>
    <xf numFmtId="49" fontId="8" fillId="0" borderId="32" xfId="2" applyNumberFormat="1" applyFont="1" applyFill="1" applyBorder="1" applyAlignment="1">
      <alignment horizontal="center" vertical="center" wrapText="1"/>
    </xf>
    <xf numFmtId="44" fontId="23" fillId="0" borderId="32" xfId="1" applyFont="1" applyFill="1" applyBorder="1" applyAlignment="1">
      <alignment horizontal="center" vertical="center" wrapText="1"/>
    </xf>
    <xf numFmtId="0" fontId="8" fillId="0" borderId="32" xfId="1" applyNumberFormat="1" applyFont="1" applyFill="1" applyBorder="1" applyAlignment="1">
      <alignment horizontal="center" vertical="center" wrapText="1"/>
    </xf>
    <xf numFmtId="0" fontId="10" fillId="0" borderId="32" xfId="2" applyNumberFormat="1" applyFont="1" applyFill="1" applyBorder="1" applyAlignment="1">
      <alignment horizontal="center" vertical="center" wrapText="1"/>
    </xf>
    <xf numFmtId="0" fontId="23" fillId="0" borderId="4" xfId="46" applyFill="1" applyBorder="1" applyAlignment="1">
      <alignment horizontal="center" wrapText="1"/>
    </xf>
    <xf numFmtId="0" fontId="8" fillId="0" borderId="32" xfId="2" applyNumberFormat="1" applyFont="1" applyFill="1" applyBorder="1" applyAlignment="1">
      <alignment horizontal="center" vertical="center" wrapText="1"/>
    </xf>
    <xf numFmtId="0" fontId="44" fillId="0" borderId="4" xfId="46" applyFont="1" applyFill="1" applyBorder="1" applyAlignment="1">
      <alignment horizontal="center" vertical="center" wrapText="1"/>
    </xf>
    <xf numFmtId="0" fontId="23" fillId="0" borderId="13" xfId="46" applyFill="1" applyBorder="1" applyAlignment="1">
      <alignment horizontal="right" wrapText="1"/>
    </xf>
    <xf numFmtId="0" fontId="23" fillId="0" borderId="26" xfId="46" applyFill="1" applyBorder="1" applyAlignment="1">
      <alignment horizontal="right" wrapText="1"/>
    </xf>
    <xf numFmtId="0" fontId="23" fillId="0" borderId="21" xfId="46" applyFill="1" applyBorder="1" applyAlignment="1">
      <alignment horizontal="right" wrapText="1"/>
    </xf>
    <xf numFmtId="0" fontId="23" fillId="0" borderId="45" xfId="46" applyFill="1" applyBorder="1" applyAlignment="1">
      <alignment wrapText="1"/>
    </xf>
    <xf numFmtId="0" fontId="23" fillId="0" borderId="46" xfId="46" applyFill="1" applyBorder="1" applyAlignment="1">
      <alignment wrapText="1"/>
    </xf>
    <xf numFmtId="0" fontId="23" fillId="0" borderId="47" xfId="46" applyFill="1" applyBorder="1" applyAlignment="1">
      <alignment wrapText="1"/>
    </xf>
    <xf numFmtId="3" fontId="41" fillId="0" borderId="4" xfId="0" applyNumberFormat="1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13" xfId="0" applyBorder="1" applyAlignment="1">
      <alignment horizontal="right"/>
    </xf>
    <xf numFmtId="0" fontId="23" fillId="0" borderId="17" xfId="46" applyFont="1" applyFill="1" applyBorder="1" applyAlignment="1">
      <alignment horizontal="center" wrapText="1"/>
    </xf>
    <xf numFmtId="0" fontId="41" fillId="0" borderId="25" xfId="0" applyFont="1" applyBorder="1" applyAlignment="1">
      <alignment horizontal="center" vertical="center" wrapText="1"/>
    </xf>
    <xf numFmtId="0" fontId="23" fillId="0" borderId="17" xfId="46" applyFill="1" applyBorder="1" applyAlignment="1">
      <alignment wrapText="1"/>
    </xf>
    <xf numFmtId="0" fontId="23" fillId="0" borderId="44" xfId="46" applyFill="1" applyBorder="1" applyAlignment="1">
      <alignment horizontal="right" wrapText="1"/>
    </xf>
    <xf numFmtId="3" fontId="41" fillId="0" borderId="17" xfId="0" applyNumberFormat="1" applyFont="1" applyBorder="1" applyAlignment="1">
      <alignment horizontal="center" vertical="center" wrapText="1"/>
    </xf>
    <xf numFmtId="0" fontId="23" fillId="0" borderId="49" xfId="46" applyFill="1" applyBorder="1" applyAlignment="1">
      <alignment wrapText="1"/>
    </xf>
    <xf numFmtId="0" fontId="44" fillId="0" borderId="25" xfId="46" applyFont="1" applyFill="1" applyBorder="1" applyAlignment="1">
      <alignment horizontal="center" vertical="center" wrapText="1"/>
    </xf>
    <xf numFmtId="0" fontId="23" fillId="0" borderId="15" xfId="46" applyFont="1" applyFill="1" applyBorder="1" applyAlignment="1">
      <alignment horizontal="center" vertical="center" wrapText="1"/>
    </xf>
    <xf numFmtId="0" fontId="30" fillId="0" borderId="15" xfId="46" applyFont="1" applyFill="1" applyBorder="1" applyAlignment="1">
      <alignment horizontal="center" vertical="center" wrapText="1"/>
    </xf>
    <xf numFmtId="44" fontId="23" fillId="0" borderId="4" xfId="1" applyFont="1" applyFill="1" applyBorder="1" applyAlignment="1">
      <alignment horizontal="center" vertical="top" wrapText="1"/>
    </xf>
    <xf numFmtId="0" fontId="23" fillId="0" borderId="39" xfId="46" applyFill="1" applyBorder="1" applyAlignment="1">
      <alignment wrapText="1"/>
    </xf>
    <xf numFmtId="0" fontId="23" fillId="0" borderId="43" xfId="46" applyFill="1" applyBorder="1" applyAlignment="1">
      <alignment horizontal="right" wrapText="1"/>
    </xf>
    <xf numFmtId="0" fontId="23" fillId="0" borderId="48" xfId="46" applyFill="1" applyBorder="1" applyAlignment="1">
      <alignment wrapText="1"/>
    </xf>
    <xf numFmtId="0" fontId="50" fillId="0" borderId="50" xfId="46" applyFont="1" applyFill="1" applyBorder="1" applyAlignment="1">
      <alignment horizontal="center" vertical="center" wrapText="1"/>
    </xf>
    <xf numFmtId="0" fontId="41" fillId="0" borderId="4" xfId="0" applyFont="1" applyBorder="1" applyAlignment="1">
      <alignment vertical="center" wrapText="1"/>
    </xf>
    <xf numFmtId="9" fontId="23" fillId="0" borderId="4" xfId="53" applyFont="1" applyFill="1" applyBorder="1" applyAlignment="1">
      <alignment horizontal="center" vertical="top" wrapText="1"/>
    </xf>
    <xf numFmtId="0" fontId="44" fillId="0" borderId="4" xfId="46" applyFont="1" applyFill="1" applyBorder="1" applyAlignment="1">
      <alignment horizontal="center" vertical="center"/>
    </xf>
    <xf numFmtId="0" fontId="44" fillId="0" borderId="39" xfId="46" applyFont="1" applyFill="1" applyBorder="1" applyAlignment="1">
      <alignment horizontal="center" vertical="center"/>
    </xf>
    <xf numFmtId="0" fontId="44" fillId="0" borderId="25" xfId="46" applyFont="1" applyFill="1" applyBorder="1" applyAlignment="1">
      <alignment horizontal="center" vertical="center"/>
    </xf>
    <xf numFmtId="0" fontId="50" fillId="0" borderId="4" xfId="46" applyFont="1" applyFill="1" applyBorder="1" applyAlignment="1">
      <alignment horizontal="center" vertical="center" wrapText="1"/>
    </xf>
    <xf numFmtId="0" fontId="50" fillId="0" borderId="17" xfId="46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vertical="center" wrapText="1"/>
    </xf>
    <xf numFmtId="0" fontId="50" fillId="0" borderId="25" xfId="46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1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50" fillId="0" borderId="51" xfId="46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/>
    </xf>
    <xf numFmtId="0" fontId="50" fillId="0" borderId="3" xfId="46" applyFont="1" applyFill="1" applyBorder="1" applyAlignment="1">
      <alignment horizontal="center" vertical="center" wrapText="1"/>
    </xf>
    <xf numFmtId="0" fontId="50" fillId="0" borderId="52" xfId="46" applyFont="1" applyFill="1" applyBorder="1" applyAlignment="1">
      <alignment horizontal="center" vertical="center" wrapText="1"/>
    </xf>
    <xf numFmtId="0" fontId="50" fillId="0" borderId="1" xfId="46" applyFont="1" applyFill="1" applyBorder="1" applyAlignment="1">
      <alignment horizontal="center" vertical="center" wrapText="1"/>
    </xf>
    <xf numFmtId="0" fontId="49" fillId="0" borderId="4" xfId="0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 indent="1"/>
    </xf>
    <xf numFmtId="0" fontId="49" fillId="0" borderId="17" xfId="0" applyFont="1" applyBorder="1" applyAlignment="1">
      <alignment vertical="center" wrapText="1"/>
    </xf>
    <xf numFmtId="0" fontId="41" fillId="0" borderId="32" xfId="0" applyFont="1" applyBorder="1" applyAlignment="1">
      <alignment horizontal="left" vertical="center" wrapText="1" indent="1"/>
    </xf>
    <xf numFmtId="49" fontId="23" fillId="28" borderId="32" xfId="46" applyNumberFormat="1" applyFill="1" applyBorder="1" applyAlignment="1">
      <alignment horizontal="center" vertical="center" wrapText="1"/>
    </xf>
    <xf numFmtId="0" fontId="23" fillId="28" borderId="32" xfId="46" applyFill="1" applyBorder="1" applyAlignment="1">
      <alignment vertical="center" wrapText="1"/>
    </xf>
    <xf numFmtId="0" fontId="23" fillId="28" borderId="32" xfId="46" applyFill="1" applyBorder="1" applyAlignment="1">
      <alignment horizontal="center" vertical="center" wrapText="1"/>
    </xf>
    <xf numFmtId="0" fontId="23" fillId="28" borderId="32" xfId="46" applyFill="1" applyBorder="1" applyAlignment="1">
      <alignment vertical="top" wrapText="1"/>
    </xf>
    <xf numFmtId="9" fontId="23" fillId="0" borderId="32" xfId="53" applyFont="1" applyFill="1" applyBorder="1" applyAlignment="1">
      <alignment horizontal="center" vertical="top" wrapText="1"/>
    </xf>
    <xf numFmtId="0" fontId="23" fillId="28" borderId="4" xfId="46" applyFill="1" applyBorder="1" applyAlignment="1">
      <alignment wrapText="1"/>
    </xf>
    <xf numFmtId="49" fontId="23" fillId="28" borderId="4" xfId="46" applyNumberFormat="1" applyFill="1" applyBorder="1" applyAlignment="1">
      <alignment horizontal="center" wrapText="1"/>
    </xf>
    <xf numFmtId="0" fontId="23" fillId="28" borderId="4" xfId="46" applyFill="1" applyBorder="1" applyAlignment="1">
      <alignment horizontal="center" wrapText="1"/>
    </xf>
    <xf numFmtId="0" fontId="23" fillId="0" borderId="17" xfId="46" applyFill="1" applyBorder="1" applyAlignment="1">
      <alignment horizontal="center" wrapText="1"/>
    </xf>
    <xf numFmtId="0" fontId="41" fillId="0" borderId="17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23" fillId="0" borderId="44" xfId="46" applyFill="1" applyBorder="1" applyAlignment="1">
      <alignment horizontal="center" wrapText="1"/>
    </xf>
    <xf numFmtId="0" fontId="44" fillId="0" borderId="31" xfId="46" applyFont="1" applyFill="1" applyBorder="1" applyAlignment="1">
      <alignment horizontal="center" vertical="center"/>
    </xf>
    <xf numFmtId="0" fontId="23" fillId="0" borderId="49" xfId="46" applyFill="1" applyBorder="1" applyAlignment="1">
      <alignment horizontal="center" wrapText="1"/>
    </xf>
    <xf numFmtId="0" fontId="41" fillId="0" borderId="4" xfId="0" applyFont="1" applyBorder="1" applyAlignment="1">
      <alignment vertical="top"/>
    </xf>
    <xf numFmtId="0" fontId="41" fillId="0" borderId="4" xfId="0" applyFont="1" applyBorder="1" applyAlignment="1">
      <alignment vertical="center"/>
    </xf>
    <xf numFmtId="0" fontId="41" fillId="0" borderId="4" xfId="0" applyFont="1" applyBorder="1" applyAlignment="1">
      <alignment horizontal="left" vertical="center" wrapText="1"/>
    </xf>
    <xf numFmtId="0" fontId="8" fillId="0" borderId="4" xfId="52" applyNumberFormat="1" applyFont="1" applyFill="1" applyBorder="1" applyAlignment="1">
      <alignment horizontal="center" vertical="center" wrapText="1"/>
    </xf>
    <xf numFmtId="0" fontId="32" fillId="25" borderId="4" xfId="2" applyFont="1" applyFill="1" applyBorder="1"/>
    <xf numFmtId="0" fontId="32" fillId="25" borderId="4" xfId="2" applyFont="1" applyFill="1" applyBorder="1" applyAlignment="1">
      <alignment horizontal="center" wrapText="1"/>
    </xf>
    <xf numFmtId="4" fontId="32" fillId="25" borderId="4" xfId="2" applyNumberFormat="1" applyFont="1" applyFill="1" applyBorder="1"/>
    <xf numFmtId="0" fontId="32" fillId="25" borderId="4" xfId="2" applyFont="1" applyFill="1" applyBorder="1" applyAlignment="1">
      <alignment wrapText="1"/>
    </xf>
    <xf numFmtId="0" fontId="3" fillId="24" borderId="4" xfId="2" applyFont="1" applyFill="1" applyBorder="1"/>
    <xf numFmtId="0" fontId="3" fillId="24" borderId="4" xfId="2" applyFont="1" applyFill="1" applyBorder="1" applyAlignment="1">
      <alignment horizontal="right"/>
    </xf>
    <xf numFmtId="0" fontId="3" fillId="24" borderId="4" xfId="2" applyFont="1" applyFill="1" applyBorder="1" applyAlignment="1">
      <alignment horizontal="center"/>
    </xf>
    <xf numFmtId="0" fontId="5" fillId="24" borderId="4" xfId="2" applyFont="1" applyFill="1" applyBorder="1" applyAlignment="1">
      <alignment horizontal="center"/>
    </xf>
    <xf numFmtId="0" fontId="3" fillId="0" borderId="4" xfId="2" applyFont="1" applyBorder="1"/>
    <xf numFmtId="4" fontId="3" fillId="0" borderId="4" xfId="2" applyNumberFormat="1" applyFont="1" applyBorder="1"/>
    <xf numFmtId="0" fontId="6" fillId="0" borderId="4" xfId="2" applyFont="1" applyBorder="1" applyAlignment="1">
      <alignment vertical="justify" wrapText="1"/>
    </xf>
    <xf numFmtId="0" fontId="5" fillId="24" borderId="4" xfId="2" applyFont="1" applyFill="1" applyBorder="1" applyAlignment="1">
      <alignment horizont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0" fontId="33" fillId="26" borderId="4" xfId="2" applyNumberFormat="1" applyFont="1" applyFill="1" applyBorder="1" applyAlignment="1">
      <alignment horizontal="center" vertical="center" wrapText="1"/>
    </xf>
    <xf numFmtId="3" fontId="33" fillId="26" borderId="4" xfId="2" applyNumberFormat="1" applyFont="1" applyFill="1" applyBorder="1" applyAlignment="1">
      <alignment horizontal="center" vertical="center" wrapText="1"/>
    </xf>
    <xf numFmtId="4" fontId="33" fillId="26" borderId="4" xfId="2" applyNumberFormat="1" applyFont="1" applyFill="1" applyBorder="1" applyAlignment="1">
      <alignment horizontal="center" vertical="center" wrapText="1"/>
    </xf>
    <xf numFmtId="164" fontId="33" fillId="26" borderId="4" xfId="2" applyNumberFormat="1" applyFont="1" applyFill="1" applyBorder="1" applyAlignment="1">
      <alignment horizontal="center" vertical="center" wrapText="1"/>
    </xf>
    <xf numFmtId="0" fontId="34" fillId="26" borderId="4" xfId="2" applyFont="1" applyFill="1" applyBorder="1" applyAlignment="1">
      <alignment horizontal="center" vertical="justify" wrapText="1"/>
    </xf>
    <xf numFmtId="0" fontId="41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left" vertical="center" wrapText="1" indent="1"/>
    </xf>
    <xf numFmtId="0" fontId="51" fillId="0" borderId="4" xfId="0" applyFont="1" applyBorder="1" applyAlignment="1">
      <alignment horizontal="center" vertical="center" wrapText="1"/>
    </xf>
    <xf numFmtId="49" fontId="23" fillId="0" borderId="31" xfId="46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4" fontId="23" fillId="0" borderId="31" xfId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9" fontId="23" fillId="0" borderId="18" xfId="53" applyFont="1" applyFill="1" applyBorder="1" applyAlignment="1">
      <alignment horizontal="center" vertical="top" wrapText="1"/>
    </xf>
    <xf numFmtId="9" fontId="23" fillId="0" borderId="31" xfId="53" applyFont="1" applyFill="1" applyBorder="1" applyAlignment="1">
      <alignment horizontal="center" vertical="top" wrapText="1"/>
    </xf>
    <xf numFmtId="9" fontId="23" fillId="0" borderId="20" xfId="53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4" fontId="23" fillId="0" borderId="20" xfId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23" fillId="0" borderId="40" xfId="46" applyNumberForma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49" fontId="23" fillId="0" borderId="18" xfId="46" applyNumberFormat="1" applyFill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44" fontId="0" fillId="0" borderId="31" xfId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9" fontId="0" fillId="0" borderId="31" xfId="53" applyFont="1" applyBorder="1" applyAlignment="1">
      <alignment horizontal="center" vertical="top"/>
    </xf>
    <xf numFmtId="0" fontId="23" fillId="0" borderId="4" xfId="46" applyFill="1" applyBorder="1" applyAlignment="1">
      <alignment horizontal="center" wrapText="1"/>
    </xf>
    <xf numFmtId="0" fontId="40" fillId="28" borderId="20" xfId="46" applyFont="1" applyFill="1" applyBorder="1" applyAlignment="1">
      <alignment horizontal="center" vertical="center" wrapText="1"/>
    </xf>
    <xf numFmtId="0" fontId="40" fillId="28" borderId="22" xfId="46" applyFont="1" applyFill="1" applyBorder="1" applyAlignment="1">
      <alignment horizontal="center" vertical="center" wrapText="1"/>
    </xf>
    <xf numFmtId="0" fontId="40" fillId="28" borderId="4" xfId="46" applyFont="1" applyFill="1" applyBorder="1" applyAlignment="1">
      <alignment horizontal="center" vertical="center" wrapText="1"/>
    </xf>
    <xf numFmtId="0" fontId="40" fillId="28" borderId="23" xfId="46" applyFont="1" applyFill="1" applyBorder="1" applyAlignment="1">
      <alignment horizontal="center" vertical="center" wrapText="1"/>
    </xf>
    <xf numFmtId="0" fontId="40" fillId="28" borderId="25" xfId="46" applyFont="1" applyFill="1" applyBorder="1" applyAlignment="1">
      <alignment horizontal="center" vertical="center" wrapText="1"/>
    </xf>
    <xf numFmtId="0" fontId="40" fillId="28" borderId="27" xfId="46" applyFont="1" applyFill="1" applyBorder="1" applyAlignment="1">
      <alignment horizontal="center" vertical="center" wrapText="1"/>
    </xf>
    <xf numFmtId="9" fontId="23" fillId="0" borderId="33" xfId="53" applyFont="1" applyFill="1" applyBorder="1" applyAlignment="1">
      <alignment horizontal="center" vertical="top" wrapText="1"/>
    </xf>
    <xf numFmtId="9" fontId="23" fillId="0" borderId="35" xfId="53" applyFont="1" applyFill="1" applyBorder="1" applyAlignment="1">
      <alignment horizontal="center" vertical="top" wrapText="1"/>
    </xf>
    <xf numFmtId="9" fontId="23" fillId="0" borderId="36" xfId="53" applyFont="1" applyFill="1" applyBorder="1" applyAlignment="1">
      <alignment horizontal="center" vertical="top" wrapText="1"/>
    </xf>
    <xf numFmtId="0" fontId="28" fillId="0" borderId="14" xfId="46" applyFont="1" applyFill="1" applyBorder="1" applyAlignment="1">
      <alignment horizontal="center" vertical="center" wrapText="1"/>
    </xf>
    <xf numFmtId="0" fontId="28" fillId="0" borderId="15" xfId="46" applyFont="1" applyFill="1" applyBorder="1" applyAlignment="1">
      <alignment horizontal="center" vertical="center" wrapText="1"/>
    </xf>
    <xf numFmtId="0" fontId="28" fillId="0" borderId="16" xfId="46" applyFont="1" applyFill="1" applyBorder="1" applyAlignment="1">
      <alignment horizontal="center" vertical="center" wrapText="1"/>
    </xf>
    <xf numFmtId="0" fontId="23" fillId="0" borderId="17" xfId="46" applyFill="1" applyBorder="1" applyAlignment="1">
      <alignment horizontal="center" wrapText="1"/>
    </xf>
    <xf numFmtId="0" fontId="37" fillId="27" borderId="38" xfId="46" applyFont="1" applyFill="1" applyBorder="1" applyAlignment="1">
      <alignment horizontal="center" vertical="center" wrapText="1"/>
    </xf>
    <xf numFmtId="0" fontId="10" fillId="0" borderId="39" xfId="2" applyNumberFormat="1" applyFont="1" applyFill="1" applyBorder="1" applyAlignment="1">
      <alignment horizontal="center" vertical="center" wrapText="1"/>
    </xf>
    <xf numFmtId="0" fontId="10" fillId="0" borderId="18" xfId="2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8" fillId="0" borderId="4" xfId="52" applyNumberFormat="1" applyFont="1" applyFill="1" applyBorder="1" applyAlignment="1">
      <alignment horizontal="center" vertical="center" wrapText="1"/>
    </xf>
    <xf numFmtId="0" fontId="23" fillId="0" borderId="39" xfId="46" applyFill="1" applyBorder="1" applyAlignment="1">
      <alignment horizontal="center" vertical="center" wrapText="1"/>
    </xf>
    <xf numFmtId="0" fontId="23" fillId="0" borderId="18" xfId="46" applyFill="1" applyBorder="1" applyAlignment="1">
      <alignment horizontal="center" vertical="center" wrapText="1"/>
    </xf>
    <xf numFmtId="0" fontId="23" fillId="0" borderId="17" xfId="46" applyFill="1" applyBorder="1" applyAlignment="1">
      <alignment horizontal="center" vertical="center" wrapText="1"/>
    </xf>
    <xf numFmtId="0" fontId="8" fillId="0" borderId="31" xfId="2" applyNumberFormat="1" applyFont="1" applyFill="1" applyBorder="1" applyAlignment="1">
      <alignment horizontal="center" vertical="center" wrapText="1"/>
    </xf>
    <xf numFmtId="0" fontId="8" fillId="0" borderId="18" xfId="2" applyNumberFormat="1" applyFont="1" applyFill="1" applyBorder="1" applyAlignment="1">
      <alignment horizontal="center" vertical="center" wrapText="1"/>
    </xf>
    <xf numFmtId="0" fontId="8" fillId="0" borderId="32" xfId="2" applyNumberFormat="1" applyFont="1" applyFill="1" applyBorder="1" applyAlignment="1">
      <alignment horizontal="center" vertical="center" wrapText="1"/>
    </xf>
    <xf numFmtId="0" fontId="10" fillId="0" borderId="31" xfId="2" applyNumberFormat="1" applyFont="1" applyFill="1" applyBorder="1" applyAlignment="1">
      <alignment horizontal="center" vertical="center" wrapText="1"/>
    </xf>
    <xf numFmtId="0" fontId="10" fillId="0" borderId="32" xfId="2" applyNumberFormat="1" applyFont="1" applyFill="1" applyBorder="1" applyAlignment="1">
      <alignment horizontal="center" vertical="center" wrapText="1"/>
    </xf>
    <xf numFmtId="0" fontId="27" fillId="0" borderId="0" xfId="46" applyFont="1" applyFill="1" applyAlignment="1">
      <alignment horizontal="center" vertical="center" wrapText="1"/>
    </xf>
    <xf numFmtId="0" fontId="4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39" xfId="2" applyNumberFormat="1" applyFont="1" applyFill="1" applyBorder="1" applyAlignment="1">
      <alignment horizontal="center" vertical="center" wrapText="1"/>
    </xf>
    <xf numFmtId="0" fontId="8" fillId="0" borderId="17" xfId="2" applyNumberFormat="1" applyFont="1" applyFill="1" applyBorder="1" applyAlignment="1">
      <alignment horizontal="center" vertical="center" wrapText="1"/>
    </xf>
    <xf numFmtId="0" fontId="37" fillId="27" borderId="0" xfId="46" applyFont="1" applyFill="1" applyAlignment="1">
      <alignment horizontal="center" vertical="center" wrapText="1"/>
    </xf>
    <xf numFmtId="0" fontId="37" fillId="27" borderId="2" xfId="46" applyFont="1" applyFill="1" applyBorder="1" applyAlignment="1">
      <alignment horizontal="center" vertical="center" wrapText="1"/>
    </xf>
    <xf numFmtId="0" fontId="45" fillId="0" borderId="4" xfId="2" applyNumberFormat="1" applyFont="1" applyFill="1" applyBorder="1" applyAlignment="1">
      <alignment horizontal="center" vertical="center" wrapText="1"/>
    </xf>
    <xf numFmtId="0" fontId="38" fillId="0" borderId="0" xfId="46" applyFont="1" applyFill="1" applyAlignment="1">
      <alignment horizontal="center" vertical="center" wrapText="1"/>
    </xf>
    <xf numFmtId="49" fontId="8" fillId="0" borderId="40" xfId="2" applyNumberFormat="1" applyFont="1" applyFill="1" applyBorder="1" applyAlignment="1">
      <alignment horizontal="center" vertical="center" wrapText="1"/>
    </xf>
    <xf numFmtId="49" fontId="8" fillId="0" borderId="41" xfId="2" applyNumberFormat="1" applyFont="1" applyFill="1" applyBorder="1" applyAlignment="1">
      <alignment horizontal="center" vertical="center" wrapText="1"/>
    </xf>
    <xf numFmtId="49" fontId="8" fillId="0" borderId="42" xfId="2" applyNumberFormat="1" applyFont="1" applyFill="1" applyBorder="1" applyAlignment="1">
      <alignment horizontal="center" vertical="center" wrapText="1"/>
    </xf>
    <xf numFmtId="44" fontId="23" fillId="0" borderId="31" xfId="1" applyFont="1" applyFill="1" applyBorder="1" applyAlignment="1">
      <alignment horizontal="center" vertical="center" wrapText="1"/>
    </xf>
    <xf numFmtId="44" fontId="23" fillId="0" borderId="18" xfId="1" applyFont="1" applyFill="1" applyBorder="1" applyAlignment="1">
      <alignment horizontal="center" vertical="center" wrapText="1"/>
    </xf>
    <xf numFmtId="44" fontId="23" fillId="0" borderId="32" xfId="1" applyFont="1" applyFill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wrapText="1"/>
    </xf>
    <xf numFmtId="49" fontId="0" fillId="0" borderId="45" xfId="0" applyNumberFormat="1" applyBorder="1" applyAlignment="1">
      <alignment horizont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32" xfId="0" applyFont="1" applyBorder="1" applyAlignment="1">
      <alignment horizontal="left" vertical="center" wrapText="1"/>
    </xf>
    <xf numFmtId="0" fontId="23" fillId="0" borderId="31" xfId="46" applyFill="1" applyBorder="1" applyAlignment="1">
      <alignment horizontal="center" vertical="center" wrapText="1"/>
    </xf>
    <xf numFmtId="0" fontId="23" fillId="0" borderId="32" xfId="46" applyFill="1" applyBorder="1" applyAlignment="1">
      <alignment horizontal="center" vertical="center" wrapText="1"/>
    </xf>
    <xf numFmtId="0" fontId="42" fillId="0" borderId="0" xfId="46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25" xfId="2" applyNumberFormat="1" applyFont="1" applyFill="1" applyBorder="1" applyAlignment="1">
      <alignment horizontal="center" vertical="center" wrapText="1"/>
    </xf>
    <xf numFmtId="49" fontId="8" fillId="0" borderId="31" xfId="2" applyNumberFormat="1" applyFont="1" applyFill="1" applyBorder="1" applyAlignment="1">
      <alignment horizontal="center" vertical="center" wrapText="1"/>
    </xf>
    <xf numFmtId="49" fontId="8" fillId="0" borderId="18" xfId="2" applyNumberFormat="1" applyFont="1" applyFill="1" applyBorder="1" applyAlignment="1">
      <alignment horizontal="center" vertical="center" wrapText="1"/>
    </xf>
    <xf numFmtId="49" fontId="8" fillId="0" borderId="32" xfId="2" applyNumberFormat="1" applyFont="1" applyFill="1" applyBorder="1" applyAlignment="1">
      <alignment horizontal="center" vertical="center" wrapText="1"/>
    </xf>
    <xf numFmtId="0" fontId="8" fillId="0" borderId="31" xfId="1" applyNumberFormat="1" applyFont="1" applyFill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0" fontId="8" fillId="0" borderId="32" xfId="1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4" fontId="9" fillId="0" borderId="4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Fill="1" applyBorder="1" applyAlignment="1">
      <alignment horizontal="center" vertical="center" wrapText="1"/>
    </xf>
    <xf numFmtId="0" fontId="27" fillId="0" borderId="4" xfId="46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wrapText="1"/>
    </xf>
  </cellXfs>
  <cellStyles count="5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Euro" xfId="3"/>
    <cellStyle name="Excel Built-in Norma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Linked Cell" xfId="39"/>
    <cellStyle name="Migliaia" xfId="52" builtinId="3"/>
    <cellStyle name="Neutral" xfId="40"/>
    <cellStyle name="Normal 2" xfId="41"/>
    <cellStyle name="Normal 2 2" xfId="42"/>
    <cellStyle name="Normal 3" xfId="43"/>
    <cellStyle name="Normal 4" xfId="44"/>
    <cellStyle name="Normal 5" xfId="45"/>
    <cellStyle name="Normale" xfId="0" builtinId="0"/>
    <cellStyle name="Normale_Cartel2" xfId="2"/>
    <cellStyle name="Normale_SCHEMA OFFERTA ECONOMICA VISCOELASTICI" xfId="46"/>
    <cellStyle name="Note" xfId="47"/>
    <cellStyle name="Percent 2" xfId="48"/>
    <cellStyle name="Percentuale" xfId="53" builtinId="5"/>
    <cellStyle name="Title" xfId="49"/>
    <cellStyle name="Total" xfId="50"/>
    <cellStyle name="Valuta" xfId="1" builtinId="4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Documenti\emodinamica\2010\gara%202010\gara\scheda%20gara%201605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e aggiudicatarie"/>
      <sheetName val="contratti"/>
      <sheetName val="lotti campionati"/>
      <sheetName val="indagine congruità"/>
      <sheetName val="AGGIUDICAZIONE"/>
      <sheetName val="elenco prodotti (rimodulato)"/>
      <sheetName val="scheda valutazione"/>
      <sheetName val="LETTURA QLTà"/>
      <sheetName val="Foglio1"/>
      <sheetName val="DETTAGLIO CODICI J&amp;J"/>
      <sheetName val="CODICI AB MEDICA"/>
      <sheetName val="motivazione ditte esluse"/>
      <sheetName val="ditte offerenti"/>
      <sheetName val="ditte AMMESSE"/>
      <sheetName val="ditte richiedenti"/>
      <sheetName val="allegato LNV0302"/>
      <sheetName val="stima costi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opLeftCell="A49" zoomScaleNormal="100" workbookViewId="0">
      <selection activeCell="F55" sqref="F55"/>
    </sheetView>
  </sheetViews>
  <sheetFormatPr defaultRowHeight="15" x14ac:dyDescent="0.25"/>
  <cols>
    <col min="1" max="1" width="9.5703125" style="13" customWidth="1"/>
    <col min="2" max="2" width="57.85546875" style="13" customWidth="1"/>
    <col min="3" max="3" width="11.85546875" style="58" customWidth="1"/>
    <col min="4" max="4" width="23.28515625" style="13" customWidth="1"/>
    <col min="5" max="5" width="27.7109375" style="13" customWidth="1"/>
    <col min="6" max="6" width="16.5703125" style="30" customWidth="1"/>
    <col min="7" max="7" width="13.7109375" style="13" customWidth="1"/>
    <col min="8" max="8" width="16.140625" style="13" customWidth="1"/>
    <col min="9" max="9" width="15.7109375" style="13" customWidth="1"/>
    <col min="10" max="10" width="16.7109375" style="47" customWidth="1"/>
    <col min="11" max="11" width="19.42578125" style="13" customWidth="1"/>
    <col min="12" max="255" width="9.140625" style="13"/>
    <col min="256" max="256" width="12.28515625" style="13" customWidth="1"/>
    <col min="257" max="257" width="68.85546875" style="13" customWidth="1"/>
    <col min="258" max="258" width="11.85546875" style="13" customWidth="1"/>
    <col min="259" max="259" width="23.28515625" style="13" customWidth="1"/>
    <col min="260" max="260" width="27.7109375" style="13" customWidth="1"/>
    <col min="261" max="263" width="13.7109375" style="13" customWidth="1"/>
    <col min="264" max="264" width="28.5703125" style="13" customWidth="1"/>
    <col min="265" max="265" width="24.5703125" style="13" customWidth="1"/>
    <col min="266" max="511" width="9.140625" style="13"/>
    <col min="512" max="512" width="12.28515625" style="13" customWidth="1"/>
    <col min="513" max="513" width="68.85546875" style="13" customWidth="1"/>
    <col min="514" max="514" width="11.85546875" style="13" customWidth="1"/>
    <col min="515" max="515" width="23.28515625" style="13" customWidth="1"/>
    <col min="516" max="516" width="27.7109375" style="13" customWidth="1"/>
    <col min="517" max="519" width="13.7109375" style="13" customWidth="1"/>
    <col min="520" max="520" width="28.5703125" style="13" customWidth="1"/>
    <col min="521" max="521" width="24.5703125" style="13" customWidth="1"/>
    <col min="522" max="767" width="9.140625" style="13"/>
    <col min="768" max="768" width="12.28515625" style="13" customWidth="1"/>
    <col min="769" max="769" width="68.85546875" style="13" customWidth="1"/>
    <col min="770" max="770" width="11.85546875" style="13" customWidth="1"/>
    <col min="771" max="771" width="23.28515625" style="13" customWidth="1"/>
    <col min="772" max="772" width="27.7109375" style="13" customWidth="1"/>
    <col min="773" max="775" width="13.7109375" style="13" customWidth="1"/>
    <col min="776" max="776" width="28.5703125" style="13" customWidth="1"/>
    <col min="777" max="777" width="24.5703125" style="13" customWidth="1"/>
    <col min="778" max="1023" width="9.140625" style="13"/>
    <col min="1024" max="1024" width="12.28515625" style="13" customWidth="1"/>
    <col min="1025" max="1025" width="68.85546875" style="13" customWidth="1"/>
    <col min="1026" max="1026" width="11.85546875" style="13" customWidth="1"/>
    <col min="1027" max="1027" width="23.28515625" style="13" customWidth="1"/>
    <col min="1028" max="1028" width="27.7109375" style="13" customWidth="1"/>
    <col min="1029" max="1031" width="13.7109375" style="13" customWidth="1"/>
    <col min="1032" max="1032" width="28.5703125" style="13" customWidth="1"/>
    <col min="1033" max="1033" width="24.5703125" style="13" customWidth="1"/>
    <col min="1034" max="1279" width="9.140625" style="13"/>
    <col min="1280" max="1280" width="12.28515625" style="13" customWidth="1"/>
    <col min="1281" max="1281" width="68.85546875" style="13" customWidth="1"/>
    <col min="1282" max="1282" width="11.85546875" style="13" customWidth="1"/>
    <col min="1283" max="1283" width="23.28515625" style="13" customWidth="1"/>
    <col min="1284" max="1284" width="27.7109375" style="13" customWidth="1"/>
    <col min="1285" max="1287" width="13.7109375" style="13" customWidth="1"/>
    <col min="1288" max="1288" width="28.5703125" style="13" customWidth="1"/>
    <col min="1289" max="1289" width="24.5703125" style="13" customWidth="1"/>
    <col min="1290" max="1535" width="9.140625" style="13"/>
    <col min="1536" max="1536" width="12.28515625" style="13" customWidth="1"/>
    <col min="1537" max="1537" width="68.85546875" style="13" customWidth="1"/>
    <col min="1538" max="1538" width="11.85546875" style="13" customWidth="1"/>
    <col min="1539" max="1539" width="23.28515625" style="13" customWidth="1"/>
    <col min="1540" max="1540" width="27.7109375" style="13" customWidth="1"/>
    <col min="1541" max="1543" width="13.7109375" style="13" customWidth="1"/>
    <col min="1544" max="1544" width="28.5703125" style="13" customWidth="1"/>
    <col min="1545" max="1545" width="24.5703125" style="13" customWidth="1"/>
    <col min="1546" max="1791" width="9.140625" style="13"/>
    <col min="1792" max="1792" width="12.28515625" style="13" customWidth="1"/>
    <col min="1793" max="1793" width="68.85546875" style="13" customWidth="1"/>
    <col min="1794" max="1794" width="11.85546875" style="13" customWidth="1"/>
    <col min="1795" max="1795" width="23.28515625" style="13" customWidth="1"/>
    <col min="1796" max="1796" width="27.7109375" style="13" customWidth="1"/>
    <col min="1797" max="1799" width="13.7109375" style="13" customWidth="1"/>
    <col min="1800" max="1800" width="28.5703125" style="13" customWidth="1"/>
    <col min="1801" max="1801" width="24.5703125" style="13" customWidth="1"/>
    <col min="1802" max="2047" width="9.140625" style="13"/>
    <col min="2048" max="2048" width="12.28515625" style="13" customWidth="1"/>
    <col min="2049" max="2049" width="68.85546875" style="13" customWidth="1"/>
    <col min="2050" max="2050" width="11.85546875" style="13" customWidth="1"/>
    <col min="2051" max="2051" width="23.28515625" style="13" customWidth="1"/>
    <col min="2052" max="2052" width="27.7109375" style="13" customWidth="1"/>
    <col min="2053" max="2055" width="13.7109375" style="13" customWidth="1"/>
    <col min="2056" max="2056" width="28.5703125" style="13" customWidth="1"/>
    <col min="2057" max="2057" width="24.5703125" style="13" customWidth="1"/>
    <col min="2058" max="2303" width="9.140625" style="13"/>
    <col min="2304" max="2304" width="12.28515625" style="13" customWidth="1"/>
    <col min="2305" max="2305" width="68.85546875" style="13" customWidth="1"/>
    <col min="2306" max="2306" width="11.85546875" style="13" customWidth="1"/>
    <col min="2307" max="2307" width="23.28515625" style="13" customWidth="1"/>
    <col min="2308" max="2308" width="27.7109375" style="13" customWidth="1"/>
    <col min="2309" max="2311" width="13.7109375" style="13" customWidth="1"/>
    <col min="2312" max="2312" width="28.5703125" style="13" customWidth="1"/>
    <col min="2313" max="2313" width="24.5703125" style="13" customWidth="1"/>
    <col min="2314" max="2559" width="9.140625" style="13"/>
    <col min="2560" max="2560" width="12.28515625" style="13" customWidth="1"/>
    <col min="2561" max="2561" width="68.85546875" style="13" customWidth="1"/>
    <col min="2562" max="2562" width="11.85546875" style="13" customWidth="1"/>
    <col min="2563" max="2563" width="23.28515625" style="13" customWidth="1"/>
    <col min="2564" max="2564" width="27.7109375" style="13" customWidth="1"/>
    <col min="2565" max="2567" width="13.7109375" style="13" customWidth="1"/>
    <col min="2568" max="2568" width="28.5703125" style="13" customWidth="1"/>
    <col min="2569" max="2569" width="24.5703125" style="13" customWidth="1"/>
    <col min="2570" max="2815" width="9.140625" style="13"/>
    <col min="2816" max="2816" width="12.28515625" style="13" customWidth="1"/>
    <col min="2817" max="2817" width="68.85546875" style="13" customWidth="1"/>
    <col min="2818" max="2818" width="11.85546875" style="13" customWidth="1"/>
    <col min="2819" max="2819" width="23.28515625" style="13" customWidth="1"/>
    <col min="2820" max="2820" width="27.7109375" style="13" customWidth="1"/>
    <col min="2821" max="2823" width="13.7109375" style="13" customWidth="1"/>
    <col min="2824" max="2824" width="28.5703125" style="13" customWidth="1"/>
    <col min="2825" max="2825" width="24.5703125" style="13" customWidth="1"/>
    <col min="2826" max="3071" width="9.140625" style="13"/>
    <col min="3072" max="3072" width="12.28515625" style="13" customWidth="1"/>
    <col min="3073" max="3073" width="68.85546875" style="13" customWidth="1"/>
    <col min="3074" max="3074" width="11.85546875" style="13" customWidth="1"/>
    <col min="3075" max="3075" width="23.28515625" style="13" customWidth="1"/>
    <col min="3076" max="3076" width="27.7109375" style="13" customWidth="1"/>
    <col min="3077" max="3079" width="13.7109375" style="13" customWidth="1"/>
    <col min="3080" max="3080" width="28.5703125" style="13" customWidth="1"/>
    <col min="3081" max="3081" width="24.5703125" style="13" customWidth="1"/>
    <col min="3082" max="3327" width="9.140625" style="13"/>
    <col min="3328" max="3328" width="12.28515625" style="13" customWidth="1"/>
    <col min="3329" max="3329" width="68.85546875" style="13" customWidth="1"/>
    <col min="3330" max="3330" width="11.85546875" style="13" customWidth="1"/>
    <col min="3331" max="3331" width="23.28515625" style="13" customWidth="1"/>
    <col min="3332" max="3332" width="27.7109375" style="13" customWidth="1"/>
    <col min="3333" max="3335" width="13.7109375" style="13" customWidth="1"/>
    <col min="3336" max="3336" width="28.5703125" style="13" customWidth="1"/>
    <col min="3337" max="3337" width="24.5703125" style="13" customWidth="1"/>
    <col min="3338" max="3583" width="9.140625" style="13"/>
    <col min="3584" max="3584" width="12.28515625" style="13" customWidth="1"/>
    <col min="3585" max="3585" width="68.85546875" style="13" customWidth="1"/>
    <col min="3586" max="3586" width="11.85546875" style="13" customWidth="1"/>
    <col min="3587" max="3587" width="23.28515625" style="13" customWidth="1"/>
    <col min="3588" max="3588" width="27.7109375" style="13" customWidth="1"/>
    <col min="3589" max="3591" width="13.7109375" style="13" customWidth="1"/>
    <col min="3592" max="3592" width="28.5703125" style="13" customWidth="1"/>
    <col min="3593" max="3593" width="24.5703125" style="13" customWidth="1"/>
    <col min="3594" max="3839" width="9.140625" style="13"/>
    <col min="3840" max="3840" width="12.28515625" style="13" customWidth="1"/>
    <col min="3841" max="3841" width="68.85546875" style="13" customWidth="1"/>
    <col min="3842" max="3842" width="11.85546875" style="13" customWidth="1"/>
    <col min="3843" max="3843" width="23.28515625" style="13" customWidth="1"/>
    <col min="3844" max="3844" width="27.7109375" style="13" customWidth="1"/>
    <col min="3845" max="3847" width="13.7109375" style="13" customWidth="1"/>
    <col min="3848" max="3848" width="28.5703125" style="13" customWidth="1"/>
    <col min="3849" max="3849" width="24.5703125" style="13" customWidth="1"/>
    <col min="3850" max="4095" width="9.140625" style="13"/>
    <col min="4096" max="4096" width="12.28515625" style="13" customWidth="1"/>
    <col min="4097" max="4097" width="68.85546875" style="13" customWidth="1"/>
    <col min="4098" max="4098" width="11.85546875" style="13" customWidth="1"/>
    <col min="4099" max="4099" width="23.28515625" style="13" customWidth="1"/>
    <col min="4100" max="4100" width="27.7109375" style="13" customWidth="1"/>
    <col min="4101" max="4103" width="13.7109375" style="13" customWidth="1"/>
    <col min="4104" max="4104" width="28.5703125" style="13" customWidth="1"/>
    <col min="4105" max="4105" width="24.5703125" style="13" customWidth="1"/>
    <col min="4106" max="4351" width="9.140625" style="13"/>
    <col min="4352" max="4352" width="12.28515625" style="13" customWidth="1"/>
    <col min="4353" max="4353" width="68.85546875" style="13" customWidth="1"/>
    <col min="4354" max="4354" width="11.85546875" style="13" customWidth="1"/>
    <col min="4355" max="4355" width="23.28515625" style="13" customWidth="1"/>
    <col min="4356" max="4356" width="27.7109375" style="13" customWidth="1"/>
    <col min="4357" max="4359" width="13.7109375" style="13" customWidth="1"/>
    <col min="4360" max="4360" width="28.5703125" style="13" customWidth="1"/>
    <col min="4361" max="4361" width="24.5703125" style="13" customWidth="1"/>
    <col min="4362" max="4607" width="9.140625" style="13"/>
    <col min="4608" max="4608" width="12.28515625" style="13" customWidth="1"/>
    <col min="4609" max="4609" width="68.85546875" style="13" customWidth="1"/>
    <col min="4610" max="4610" width="11.85546875" style="13" customWidth="1"/>
    <col min="4611" max="4611" width="23.28515625" style="13" customWidth="1"/>
    <col min="4612" max="4612" width="27.7109375" style="13" customWidth="1"/>
    <col min="4613" max="4615" width="13.7109375" style="13" customWidth="1"/>
    <col min="4616" max="4616" width="28.5703125" style="13" customWidth="1"/>
    <col min="4617" max="4617" width="24.5703125" style="13" customWidth="1"/>
    <col min="4618" max="4863" width="9.140625" style="13"/>
    <col min="4864" max="4864" width="12.28515625" style="13" customWidth="1"/>
    <col min="4865" max="4865" width="68.85546875" style="13" customWidth="1"/>
    <col min="4866" max="4866" width="11.85546875" style="13" customWidth="1"/>
    <col min="4867" max="4867" width="23.28515625" style="13" customWidth="1"/>
    <col min="4868" max="4868" width="27.7109375" style="13" customWidth="1"/>
    <col min="4869" max="4871" width="13.7109375" style="13" customWidth="1"/>
    <col min="4872" max="4872" width="28.5703125" style="13" customWidth="1"/>
    <col min="4873" max="4873" width="24.5703125" style="13" customWidth="1"/>
    <col min="4874" max="5119" width="9.140625" style="13"/>
    <col min="5120" max="5120" width="12.28515625" style="13" customWidth="1"/>
    <col min="5121" max="5121" width="68.85546875" style="13" customWidth="1"/>
    <col min="5122" max="5122" width="11.85546875" style="13" customWidth="1"/>
    <col min="5123" max="5123" width="23.28515625" style="13" customWidth="1"/>
    <col min="5124" max="5124" width="27.7109375" style="13" customWidth="1"/>
    <col min="5125" max="5127" width="13.7109375" style="13" customWidth="1"/>
    <col min="5128" max="5128" width="28.5703125" style="13" customWidth="1"/>
    <col min="5129" max="5129" width="24.5703125" style="13" customWidth="1"/>
    <col min="5130" max="5375" width="9.140625" style="13"/>
    <col min="5376" max="5376" width="12.28515625" style="13" customWidth="1"/>
    <col min="5377" max="5377" width="68.85546875" style="13" customWidth="1"/>
    <col min="5378" max="5378" width="11.85546875" style="13" customWidth="1"/>
    <col min="5379" max="5379" width="23.28515625" style="13" customWidth="1"/>
    <col min="5380" max="5380" width="27.7109375" style="13" customWidth="1"/>
    <col min="5381" max="5383" width="13.7109375" style="13" customWidth="1"/>
    <col min="5384" max="5384" width="28.5703125" style="13" customWidth="1"/>
    <col min="5385" max="5385" width="24.5703125" style="13" customWidth="1"/>
    <col min="5386" max="5631" width="9.140625" style="13"/>
    <col min="5632" max="5632" width="12.28515625" style="13" customWidth="1"/>
    <col min="5633" max="5633" width="68.85546875" style="13" customWidth="1"/>
    <col min="5634" max="5634" width="11.85546875" style="13" customWidth="1"/>
    <col min="5635" max="5635" width="23.28515625" style="13" customWidth="1"/>
    <col min="5636" max="5636" width="27.7109375" style="13" customWidth="1"/>
    <col min="5637" max="5639" width="13.7109375" style="13" customWidth="1"/>
    <col min="5640" max="5640" width="28.5703125" style="13" customWidth="1"/>
    <col min="5641" max="5641" width="24.5703125" style="13" customWidth="1"/>
    <col min="5642" max="5887" width="9.140625" style="13"/>
    <col min="5888" max="5888" width="12.28515625" style="13" customWidth="1"/>
    <col min="5889" max="5889" width="68.85546875" style="13" customWidth="1"/>
    <col min="5890" max="5890" width="11.85546875" style="13" customWidth="1"/>
    <col min="5891" max="5891" width="23.28515625" style="13" customWidth="1"/>
    <col min="5892" max="5892" width="27.7109375" style="13" customWidth="1"/>
    <col min="5893" max="5895" width="13.7109375" style="13" customWidth="1"/>
    <col min="5896" max="5896" width="28.5703125" style="13" customWidth="1"/>
    <col min="5897" max="5897" width="24.5703125" style="13" customWidth="1"/>
    <col min="5898" max="6143" width="9.140625" style="13"/>
    <col min="6144" max="6144" width="12.28515625" style="13" customWidth="1"/>
    <col min="6145" max="6145" width="68.85546875" style="13" customWidth="1"/>
    <col min="6146" max="6146" width="11.85546875" style="13" customWidth="1"/>
    <col min="6147" max="6147" width="23.28515625" style="13" customWidth="1"/>
    <col min="6148" max="6148" width="27.7109375" style="13" customWidth="1"/>
    <col min="6149" max="6151" width="13.7109375" style="13" customWidth="1"/>
    <col min="6152" max="6152" width="28.5703125" style="13" customWidth="1"/>
    <col min="6153" max="6153" width="24.5703125" style="13" customWidth="1"/>
    <col min="6154" max="6399" width="9.140625" style="13"/>
    <col min="6400" max="6400" width="12.28515625" style="13" customWidth="1"/>
    <col min="6401" max="6401" width="68.85546875" style="13" customWidth="1"/>
    <col min="6402" max="6402" width="11.85546875" style="13" customWidth="1"/>
    <col min="6403" max="6403" width="23.28515625" style="13" customWidth="1"/>
    <col min="6404" max="6404" width="27.7109375" style="13" customWidth="1"/>
    <col min="6405" max="6407" width="13.7109375" style="13" customWidth="1"/>
    <col min="6408" max="6408" width="28.5703125" style="13" customWidth="1"/>
    <col min="6409" max="6409" width="24.5703125" style="13" customWidth="1"/>
    <col min="6410" max="6655" width="9.140625" style="13"/>
    <col min="6656" max="6656" width="12.28515625" style="13" customWidth="1"/>
    <col min="6657" max="6657" width="68.85546875" style="13" customWidth="1"/>
    <col min="6658" max="6658" width="11.85546875" style="13" customWidth="1"/>
    <col min="6659" max="6659" width="23.28515625" style="13" customWidth="1"/>
    <col min="6660" max="6660" width="27.7109375" style="13" customWidth="1"/>
    <col min="6661" max="6663" width="13.7109375" style="13" customWidth="1"/>
    <col min="6664" max="6664" width="28.5703125" style="13" customWidth="1"/>
    <col min="6665" max="6665" width="24.5703125" style="13" customWidth="1"/>
    <col min="6666" max="6911" width="9.140625" style="13"/>
    <col min="6912" max="6912" width="12.28515625" style="13" customWidth="1"/>
    <col min="6913" max="6913" width="68.85546875" style="13" customWidth="1"/>
    <col min="6914" max="6914" width="11.85546875" style="13" customWidth="1"/>
    <col min="6915" max="6915" width="23.28515625" style="13" customWidth="1"/>
    <col min="6916" max="6916" width="27.7109375" style="13" customWidth="1"/>
    <col min="6917" max="6919" width="13.7109375" style="13" customWidth="1"/>
    <col min="6920" max="6920" width="28.5703125" style="13" customWidth="1"/>
    <col min="6921" max="6921" width="24.5703125" style="13" customWidth="1"/>
    <col min="6922" max="7167" width="9.140625" style="13"/>
    <col min="7168" max="7168" width="12.28515625" style="13" customWidth="1"/>
    <col min="7169" max="7169" width="68.85546875" style="13" customWidth="1"/>
    <col min="7170" max="7170" width="11.85546875" style="13" customWidth="1"/>
    <col min="7171" max="7171" width="23.28515625" style="13" customWidth="1"/>
    <col min="7172" max="7172" width="27.7109375" style="13" customWidth="1"/>
    <col min="7173" max="7175" width="13.7109375" style="13" customWidth="1"/>
    <col min="7176" max="7176" width="28.5703125" style="13" customWidth="1"/>
    <col min="7177" max="7177" width="24.5703125" style="13" customWidth="1"/>
    <col min="7178" max="7423" width="9.140625" style="13"/>
    <col min="7424" max="7424" width="12.28515625" style="13" customWidth="1"/>
    <col min="7425" max="7425" width="68.85546875" style="13" customWidth="1"/>
    <col min="7426" max="7426" width="11.85546875" style="13" customWidth="1"/>
    <col min="7427" max="7427" width="23.28515625" style="13" customWidth="1"/>
    <col min="7428" max="7428" width="27.7109375" style="13" customWidth="1"/>
    <col min="7429" max="7431" width="13.7109375" style="13" customWidth="1"/>
    <col min="7432" max="7432" width="28.5703125" style="13" customWidth="1"/>
    <col min="7433" max="7433" width="24.5703125" style="13" customWidth="1"/>
    <col min="7434" max="7679" width="9.140625" style="13"/>
    <col min="7680" max="7680" width="12.28515625" style="13" customWidth="1"/>
    <col min="7681" max="7681" width="68.85546875" style="13" customWidth="1"/>
    <col min="7682" max="7682" width="11.85546875" style="13" customWidth="1"/>
    <col min="7683" max="7683" width="23.28515625" style="13" customWidth="1"/>
    <col min="7684" max="7684" width="27.7109375" style="13" customWidth="1"/>
    <col min="7685" max="7687" width="13.7109375" style="13" customWidth="1"/>
    <col min="7688" max="7688" width="28.5703125" style="13" customWidth="1"/>
    <col min="7689" max="7689" width="24.5703125" style="13" customWidth="1"/>
    <col min="7690" max="7935" width="9.140625" style="13"/>
    <col min="7936" max="7936" width="12.28515625" style="13" customWidth="1"/>
    <col min="7937" max="7937" width="68.85546875" style="13" customWidth="1"/>
    <col min="7938" max="7938" width="11.85546875" style="13" customWidth="1"/>
    <col min="7939" max="7939" width="23.28515625" style="13" customWidth="1"/>
    <col min="7940" max="7940" width="27.7109375" style="13" customWidth="1"/>
    <col min="7941" max="7943" width="13.7109375" style="13" customWidth="1"/>
    <col min="7944" max="7944" width="28.5703125" style="13" customWidth="1"/>
    <col min="7945" max="7945" width="24.5703125" style="13" customWidth="1"/>
    <col min="7946" max="8191" width="9.140625" style="13"/>
    <col min="8192" max="8192" width="12.28515625" style="13" customWidth="1"/>
    <col min="8193" max="8193" width="68.85546875" style="13" customWidth="1"/>
    <col min="8194" max="8194" width="11.85546875" style="13" customWidth="1"/>
    <col min="8195" max="8195" width="23.28515625" style="13" customWidth="1"/>
    <col min="8196" max="8196" width="27.7109375" style="13" customWidth="1"/>
    <col min="8197" max="8199" width="13.7109375" style="13" customWidth="1"/>
    <col min="8200" max="8200" width="28.5703125" style="13" customWidth="1"/>
    <col min="8201" max="8201" width="24.5703125" style="13" customWidth="1"/>
    <col min="8202" max="8447" width="9.140625" style="13"/>
    <col min="8448" max="8448" width="12.28515625" style="13" customWidth="1"/>
    <col min="8449" max="8449" width="68.85546875" style="13" customWidth="1"/>
    <col min="8450" max="8450" width="11.85546875" style="13" customWidth="1"/>
    <col min="8451" max="8451" width="23.28515625" style="13" customWidth="1"/>
    <col min="8452" max="8452" width="27.7109375" style="13" customWidth="1"/>
    <col min="8453" max="8455" width="13.7109375" style="13" customWidth="1"/>
    <col min="8456" max="8456" width="28.5703125" style="13" customWidth="1"/>
    <col min="8457" max="8457" width="24.5703125" style="13" customWidth="1"/>
    <col min="8458" max="8703" width="9.140625" style="13"/>
    <col min="8704" max="8704" width="12.28515625" style="13" customWidth="1"/>
    <col min="8705" max="8705" width="68.85546875" style="13" customWidth="1"/>
    <col min="8706" max="8706" width="11.85546875" style="13" customWidth="1"/>
    <col min="8707" max="8707" width="23.28515625" style="13" customWidth="1"/>
    <col min="8708" max="8708" width="27.7109375" style="13" customWidth="1"/>
    <col min="8709" max="8711" width="13.7109375" style="13" customWidth="1"/>
    <col min="8712" max="8712" width="28.5703125" style="13" customWidth="1"/>
    <col min="8713" max="8713" width="24.5703125" style="13" customWidth="1"/>
    <col min="8714" max="8959" width="9.140625" style="13"/>
    <col min="8960" max="8960" width="12.28515625" style="13" customWidth="1"/>
    <col min="8961" max="8961" width="68.85546875" style="13" customWidth="1"/>
    <col min="8962" max="8962" width="11.85546875" style="13" customWidth="1"/>
    <col min="8963" max="8963" width="23.28515625" style="13" customWidth="1"/>
    <col min="8964" max="8964" width="27.7109375" style="13" customWidth="1"/>
    <col min="8965" max="8967" width="13.7109375" style="13" customWidth="1"/>
    <col min="8968" max="8968" width="28.5703125" style="13" customWidth="1"/>
    <col min="8969" max="8969" width="24.5703125" style="13" customWidth="1"/>
    <col min="8970" max="9215" width="9.140625" style="13"/>
    <col min="9216" max="9216" width="12.28515625" style="13" customWidth="1"/>
    <col min="9217" max="9217" width="68.85546875" style="13" customWidth="1"/>
    <col min="9218" max="9218" width="11.85546875" style="13" customWidth="1"/>
    <col min="9219" max="9219" width="23.28515625" style="13" customWidth="1"/>
    <col min="9220" max="9220" width="27.7109375" style="13" customWidth="1"/>
    <col min="9221" max="9223" width="13.7109375" style="13" customWidth="1"/>
    <col min="9224" max="9224" width="28.5703125" style="13" customWidth="1"/>
    <col min="9225" max="9225" width="24.5703125" style="13" customWidth="1"/>
    <col min="9226" max="9471" width="9.140625" style="13"/>
    <col min="9472" max="9472" width="12.28515625" style="13" customWidth="1"/>
    <col min="9473" max="9473" width="68.85546875" style="13" customWidth="1"/>
    <col min="9474" max="9474" width="11.85546875" style="13" customWidth="1"/>
    <col min="9475" max="9475" width="23.28515625" style="13" customWidth="1"/>
    <col min="9476" max="9476" width="27.7109375" style="13" customWidth="1"/>
    <col min="9477" max="9479" width="13.7109375" style="13" customWidth="1"/>
    <col min="9480" max="9480" width="28.5703125" style="13" customWidth="1"/>
    <col min="9481" max="9481" width="24.5703125" style="13" customWidth="1"/>
    <col min="9482" max="9727" width="9.140625" style="13"/>
    <col min="9728" max="9728" width="12.28515625" style="13" customWidth="1"/>
    <col min="9729" max="9729" width="68.85546875" style="13" customWidth="1"/>
    <col min="9730" max="9730" width="11.85546875" style="13" customWidth="1"/>
    <col min="9731" max="9731" width="23.28515625" style="13" customWidth="1"/>
    <col min="9732" max="9732" width="27.7109375" style="13" customWidth="1"/>
    <col min="9733" max="9735" width="13.7109375" style="13" customWidth="1"/>
    <col min="9736" max="9736" width="28.5703125" style="13" customWidth="1"/>
    <col min="9737" max="9737" width="24.5703125" style="13" customWidth="1"/>
    <col min="9738" max="9983" width="9.140625" style="13"/>
    <col min="9984" max="9984" width="12.28515625" style="13" customWidth="1"/>
    <col min="9985" max="9985" width="68.85546875" style="13" customWidth="1"/>
    <col min="9986" max="9986" width="11.85546875" style="13" customWidth="1"/>
    <col min="9987" max="9987" width="23.28515625" style="13" customWidth="1"/>
    <col min="9988" max="9988" width="27.7109375" style="13" customWidth="1"/>
    <col min="9989" max="9991" width="13.7109375" style="13" customWidth="1"/>
    <col min="9992" max="9992" width="28.5703125" style="13" customWidth="1"/>
    <col min="9993" max="9993" width="24.5703125" style="13" customWidth="1"/>
    <col min="9994" max="10239" width="9.140625" style="13"/>
    <col min="10240" max="10240" width="12.28515625" style="13" customWidth="1"/>
    <col min="10241" max="10241" width="68.85546875" style="13" customWidth="1"/>
    <col min="10242" max="10242" width="11.85546875" style="13" customWidth="1"/>
    <col min="10243" max="10243" width="23.28515625" style="13" customWidth="1"/>
    <col min="10244" max="10244" width="27.7109375" style="13" customWidth="1"/>
    <col min="10245" max="10247" width="13.7109375" style="13" customWidth="1"/>
    <col min="10248" max="10248" width="28.5703125" style="13" customWidth="1"/>
    <col min="10249" max="10249" width="24.5703125" style="13" customWidth="1"/>
    <col min="10250" max="10495" width="9.140625" style="13"/>
    <col min="10496" max="10496" width="12.28515625" style="13" customWidth="1"/>
    <col min="10497" max="10497" width="68.85546875" style="13" customWidth="1"/>
    <col min="10498" max="10498" width="11.85546875" style="13" customWidth="1"/>
    <col min="10499" max="10499" width="23.28515625" style="13" customWidth="1"/>
    <col min="10500" max="10500" width="27.7109375" style="13" customWidth="1"/>
    <col min="10501" max="10503" width="13.7109375" style="13" customWidth="1"/>
    <col min="10504" max="10504" width="28.5703125" style="13" customWidth="1"/>
    <col min="10505" max="10505" width="24.5703125" style="13" customWidth="1"/>
    <col min="10506" max="10751" width="9.140625" style="13"/>
    <col min="10752" max="10752" width="12.28515625" style="13" customWidth="1"/>
    <col min="10753" max="10753" width="68.85546875" style="13" customWidth="1"/>
    <col min="10754" max="10754" width="11.85546875" style="13" customWidth="1"/>
    <col min="10755" max="10755" width="23.28515625" style="13" customWidth="1"/>
    <col min="10756" max="10756" width="27.7109375" style="13" customWidth="1"/>
    <col min="10757" max="10759" width="13.7109375" style="13" customWidth="1"/>
    <col min="10760" max="10760" width="28.5703125" style="13" customWidth="1"/>
    <col min="10761" max="10761" width="24.5703125" style="13" customWidth="1"/>
    <col min="10762" max="11007" width="9.140625" style="13"/>
    <col min="11008" max="11008" width="12.28515625" style="13" customWidth="1"/>
    <col min="11009" max="11009" width="68.85546875" style="13" customWidth="1"/>
    <col min="11010" max="11010" width="11.85546875" style="13" customWidth="1"/>
    <col min="11011" max="11011" width="23.28515625" style="13" customWidth="1"/>
    <col min="11012" max="11012" width="27.7109375" style="13" customWidth="1"/>
    <col min="11013" max="11015" width="13.7109375" style="13" customWidth="1"/>
    <col min="11016" max="11016" width="28.5703125" style="13" customWidth="1"/>
    <col min="11017" max="11017" width="24.5703125" style="13" customWidth="1"/>
    <col min="11018" max="11263" width="9.140625" style="13"/>
    <col min="11264" max="11264" width="12.28515625" style="13" customWidth="1"/>
    <col min="11265" max="11265" width="68.85546875" style="13" customWidth="1"/>
    <col min="11266" max="11266" width="11.85546875" style="13" customWidth="1"/>
    <col min="11267" max="11267" width="23.28515625" style="13" customWidth="1"/>
    <col min="11268" max="11268" width="27.7109375" style="13" customWidth="1"/>
    <col min="11269" max="11271" width="13.7109375" style="13" customWidth="1"/>
    <col min="11272" max="11272" width="28.5703125" style="13" customWidth="1"/>
    <col min="11273" max="11273" width="24.5703125" style="13" customWidth="1"/>
    <col min="11274" max="11519" width="9.140625" style="13"/>
    <col min="11520" max="11520" width="12.28515625" style="13" customWidth="1"/>
    <col min="11521" max="11521" width="68.85546875" style="13" customWidth="1"/>
    <col min="11522" max="11522" width="11.85546875" style="13" customWidth="1"/>
    <col min="11523" max="11523" width="23.28515625" style="13" customWidth="1"/>
    <col min="11524" max="11524" width="27.7109375" style="13" customWidth="1"/>
    <col min="11525" max="11527" width="13.7109375" style="13" customWidth="1"/>
    <col min="11528" max="11528" width="28.5703125" style="13" customWidth="1"/>
    <col min="11529" max="11529" width="24.5703125" style="13" customWidth="1"/>
    <col min="11530" max="11775" width="9.140625" style="13"/>
    <col min="11776" max="11776" width="12.28515625" style="13" customWidth="1"/>
    <col min="11777" max="11777" width="68.85546875" style="13" customWidth="1"/>
    <col min="11778" max="11778" width="11.85546875" style="13" customWidth="1"/>
    <col min="11779" max="11779" width="23.28515625" style="13" customWidth="1"/>
    <col min="11780" max="11780" width="27.7109375" style="13" customWidth="1"/>
    <col min="11781" max="11783" width="13.7109375" style="13" customWidth="1"/>
    <col min="11784" max="11784" width="28.5703125" style="13" customWidth="1"/>
    <col min="11785" max="11785" width="24.5703125" style="13" customWidth="1"/>
    <col min="11786" max="12031" width="9.140625" style="13"/>
    <col min="12032" max="12032" width="12.28515625" style="13" customWidth="1"/>
    <col min="12033" max="12033" width="68.85546875" style="13" customWidth="1"/>
    <col min="12034" max="12034" width="11.85546875" style="13" customWidth="1"/>
    <col min="12035" max="12035" width="23.28515625" style="13" customWidth="1"/>
    <col min="12036" max="12036" width="27.7109375" style="13" customWidth="1"/>
    <col min="12037" max="12039" width="13.7109375" style="13" customWidth="1"/>
    <col min="12040" max="12040" width="28.5703125" style="13" customWidth="1"/>
    <col min="12041" max="12041" width="24.5703125" style="13" customWidth="1"/>
    <col min="12042" max="12287" width="9.140625" style="13"/>
    <col min="12288" max="12288" width="12.28515625" style="13" customWidth="1"/>
    <col min="12289" max="12289" width="68.85546875" style="13" customWidth="1"/>
    <col min="12290" max="12290" width="11.85546875" style="13" customWidth="1"/>
    <col min="12291" max="12291" width="23.28515625" style="13" customWidth="1"/>
    <col min="12292" max="12292" width="27.7109375" style="13" customWidth="1"/>
    <col min="12293" max="12295" width="13.7109375" style="13" customWidth="1"/>
    <col min="12296" max="12296" width="28.5703125" style="13" customWidth="1"/>
    <col min="12297" max="12297" width="24.5703125" style="13" customWidth="1"/>
    <col min="12298" max="12543" width="9.140625" style="13"/>
    <col min="12544" max="12544" width="12.28515625" style="13" customWidth="1"/>
    <col min="12545" max="12545" width="68.85546875" style="13" customWidth="1"/>
    <col min="12546" max="12546" width="11.85546875" style="13" customWidth="1"/>
    <col min="12547" max="12547" width="23.28515625" style="13" customWidth="1"/>
    <col min="12548" max="12548" width="27.7109375" style="13" customWidth="1"/>
    <col min="12549" max="12551" width="13.7109375" style="13" customWidth="1"/>
    <col min="12552" max="12552" width="28.5703125" style="13" customWidth="1"/>
    <col min="12553" max="12553" width="24.5703125" style="13" customWidth="1"/>
    <col min="12554" max="12799" width="9.140625" style="13"/>
    <col min="12800" max="12800" width="12.28515625" style="13" customWidth="1"/>
    <col min="12801" max="12801" width="68.85546875" style="13" customWidth="1"/>
    <col min="12802" max="12802" width="11.85546875" style="13" customWidth="1"/>
    <col min="12803" max="12803" width="23.28515625" style="13" customWidth="1"/>
    <col min="12804" max="12804" width="27.7109375" style="13" customWidth="1"/>
    <col min="12805" max="12807" width="13.7109375" style="13" customWidth="1"/>
    <col min="12808" max="12808" width="28.5703125" style="13" customWidth="1"/>
    <col min="12809" max="12809" width="24.5703125" style="13" customWidth="1"/>
    <col min="12810" max="13055" width="9.140625" style="13"/>
    <col min="13056" max="13056" width="12.28515625" style="13" customWidth="1"/>
    <col min="13057" max="13057" width="68.85546875" style="13" customWidth="1"/>
    <col min="13058" max="13058" width="11.85546875" style="13" customWidth="1"/>
    <col min="13059" max="13059" width="23.28515625" style="13" customWidth="1"/>
    <col min="13060" max="13060" width="27.7109375" style="13" customWidth="1"/>
    <col min="13061" max="13063" width="13.7109375" style="13" customWidth="1"/>
    <col min="13064" max="13064" width="28.5703125" style="13" customWidth="1"/>
    <col min="13065" max="13065" width="24.5703125" style="13" customWidth="1"/>
    <col min="13066" max="13311" width="9.140625" style="13"/>
    <col min="13312" max="13312" width="12.28515625" style="13" customWidth="1"/>
    <col min="13313" max="13313" width="68.85546875" style="13" customWidth="1"/>
    <col min="13314" max="13314" width="11.85546875" style="13" customWidth="1"/>
    <col min="13315" max="13315" width="23.28515625" style="13" customWidth="1"/>
    <col min="13316" max="13316" width="27.7109375" style="13" customWidth="1"/>
    <col min="13317" max="13319" width="13.7109375" style="13" customWidth="1"/>
    <col min="13320" max="13320" width="28.5703125" style="13" customWidth="1"/>
    <col min="13321" max="13321" width="24.5703125" style="13" customWidth="1"/>
    <col min="13322" max="13567" width="9.140625" style="13"/>
    <col min="13568" max="13568" width="12.28515625" style="13" customWidth="1"/>
    <col min="13569" max="13569" width="68.85546875" style="13" customWidth="1"/>
    <col min="13570" max="13570" width="11.85546875" style="13" customWidth="1"/>
    <col min="13571" max="13571" width="23.28515625" style="13" customWidth="1"/>
    <col min="13572" max="13572" width="27.7109375" style="13" customWidth="1"/>
    <col min="13573" max="13575" width="13.7109375" style="13" customWidth="1"/>
    <col min="13576" max="13576" width="28.5703125" style="13" customWidth="1"/>
    <col min="13577" max="13577" width="24.5703125" style="13" customWidth="1"/>
    <col min="13578" max="13823" width="9.140625" style="13"/>
    <col min="13824" max="13824" width="12.28515625" style="13" customWidth="1"/>
    <col min="13825" max="13825" width="68.85546875" style="13" customWidth="1"/>
    <col min="13826" max="13826" width="11.85546875" style="13" customWidth="1"/>
    <col min="13827" max="13827" width="23.28515625" style="13" customWidth="1"/>
    <col min="13828" max="13828" width="27.7109375" style="13" customWidth="1"/>
    <col min="13829" max="13831" width="13.7109375" style="13" customWidth="1"/>
    <col min="13832" max="13832" width="28.5703125" style="13" customWidth="1"/>
    <col min="13833" max="13833" width="24.5703125" style="13" customWidth="1"/>
    <col min="13834" max="14079" width="9.140625" style="13"/>
    <col min="14080" max="14080" width="12.28515625" style="13" customWidth="1"/>
    <col min="14081" max="14081" width="68.85546875" style="13" customWidth="1"/>
    <col min="14082" max="14082" width="11.85546875" style="13" customWidth="1"/>
    <col min="14083" max="14083" width="23.28515625" style="13" customWidth="1"/>
    <col min="14084" max="14084" width="27.7109375" style="13" customWidth="1"/>
    <col min="14085" max="14087" width="13.7109375" style="13" customWidth="1"/>
    <col min="14088" max="14088" width="28.5703125" style="13" customWidth="1"/>
    <col min="14089" max="14089" width="24.5703125" style="13" customWidth="1"/>
    <col min="14090" max="14335" width="9.140625" style="13"/>
    <col min="14336" max="14336" width="12.28515625" style="13" customWidth="1"/>
    <col min="14337" max="14337" width="68.85546875" style="13" customWidth="1"/>
    <col min="14338" max="14338" width="11.85546875" style="13" customWidth="1"/>
    <col min="14339" max="14339" width="23.28515625" style="13" customWidth="1"/>
    <col min="14340" max="14340" width="27.7109375" style="13" customWidth="1"/>
    <col min="14341" max="14343" width="13.7109375" style="13" customWidth="1"/>
    <col min="14344" max="14344" width="28.5703125" style="13" customWidth="1"/>
    <col min="14345" max="14345" width="24.5703125" style="13" customWidth="1"/>
    <col min="14346" max="14591" width="9.140625" style="13"/>
    <col min="14592" max="14592" width="12.28515625" style="13" customWidth="1"/>
    <col min="14593" max="14593" width="68.85546875" style="13" customWidth="1"/>
    <col min="14594" max="14594" width="11.85546875" style="13" customWidth="1"/>
    <col min="14595" max="14595" width="23.28515625" style="13" customWidth="1"/>
    <col min="14596" max="14596" width="27.7109375" style="13" customWidth="1"/>
    <col min="14597" max="14599" width="13.7109375" style="13" customWidth="1"/>
    <col min="14600" max="14600" width="28.5703125" style="13" customWidth="1"/>
    <col min="14601" max="14601" width="24.5703125" style="13" customWidth="1"/>
    <col min="14602" max="14847" width="9.140625" style="13"/>
    <col min="14848" max="14848" width="12.28515625" style="13" customWidth="1"/>
    <col min="14849" max="14849" width="68.85546875" style="13" customWidth="1"/>
    <col min="14850" max="14850" width="11.85546875" style="13" customWidth="1"/>
    <col min="14851" max="14851" width="23.28515625" style="13" customWidth="1"/>
    <col min="14852" max="14852" width="27.7109375" style="13" customWidth="1"/>
    <col min="14853" max="14855" width="13.7109375" style="13" customWidth="1"/>
    <col min="14856" max="14856" width="28.5703125" style="13" customWidth="1"/>
    <col min="14857" max="14857" width="24.5703125" style="13" customWidth="1"/>
    <col min="14858" max="15103" width="9.140625" style="13"/>
    <col min="15104" max="15104" width="12.28515625" style="13" customWidth="1"/>
    <col min="15105" max="15105" width="68.85546875" style="13" customWidth="1"/>
    <col min="15106" max="15106" width="11.85546875" style="13" customWidth="1"/>
    <col min="15107" max="15107" width="23.28515625" style="13" customWidth="1"/>
    <col min="15108" max="15108" width="27.7109375" style="13" customWidth="1"/>
    <col min="15109" max="15111" width="13.7109375" style="13" customWidth="1"/>
    <col min="15112" max="15112" width="28.5703125" style="13" customWidth="1"/>
    <col min="15113" max="15113" width="24.5703125" style="13" customWidth="1"/>
    <col min="15114" max="15359" width="9.140625" style="13"/>
    <col min="15360" max="15360" width="12.28515625" style="13" customWidth="1"/>
    <col min="15361" max="15361" width="68.85546875" style="13" customWidth="1"/>
    <col min="15362" max="15362" width="11.85546875" style="13" customWidth="1"/>
    <col min="15363" max="15363" width="23.28515625" style="13" customWidth="1"/>
    <col min="15364" max="15364" width="27.7109375" style="13" customWidth="1"/>
    <col min="15365" max="15367" width="13.7109375" style="13" customWidth="1"/>
    <col min="15368" max="15368" width="28.5703125" style="13" customWidth="1"/>
    <col min="15369" max="15369" width="24.5703125" style="13" customWidth="1"/>
    <col min="15370" max="15615" width="9.140625" style="13"/>
    <col min="15616" max="15616" width="12.28515625" style="13" customWidth="1"/>
    <col min="15617" max="15617" width="68.85546875" style="13" customWidth="1"/>
    <col min="15618" max="15618" width="11.85546875" style="13" customWidth="1"/>
    <col min="15619" max="15619" width="23.28515625" style="13" customWidth="1"/>
    <col min="15620" max="15620" width="27.7109375" style="13" customWidth="1"/>
    <col min="15621" max="15623" width="13.7109375" style="13" customWidth="1"/>
    <col min="15624" max="15624" width="28.5703125" style="13" customWidth="1"/>
    <col min="15625" max="15625" width="24.5703125" style="13" customWidth="1"/>
    <col min="15626" max="15871" width="9.140625" style="13"/>
    <col min="15872" max="15872" width="12.28515625" style="13" customWidth="1"/>
    <col min="15873" max="15873" width="68.85546875" style="13" customWidth="1"/>
    <col min="15874" max="15874" width="11.85546875" style="13" customWidth="1"/>
    <col min="15875" max="15875" width="23.28515625" style="13" customWidth="1"/>
    <col min="15876" max="15876" width="27.7109375" style="13" customWidth="1"/>
    <col min="15877" max="15879" width="13.7109375" style="13" customWidth="1"/>
    <col min="15880" max="15880" width="28.5703125" style="13" customWidth="1"/>
    <col min="15881" max="15881" width="24.5703125" style="13" customWidth="1"/>
    <col min="15882" max="16127" width="9.140625" style="13"/>
    <col min="16128" max="16128" width="12.28515625" style="13" customWidth="1"/>
    <col min="16129" max="16129" width="68.85546875" style="13" customWidth="1"/>
    <col min="16130" max="16130" width="11.85546875" style="13" customWidth="1"/>
    <col min="16131" max="16131" width="23.28515625" style="13" customWidth="1"/>
    <col min="16132" max="16132" width="27.7109375" style="13" customWidth="1"/>
    <col min="16133" max="16135" width="13.7109375" style="13" customWidth="1"/>
    <col min="16136" max="16136" width="28.5703125" style="13" customWidth="1"/>
    <col min="16137" max="16137" width="24.5703125" style="13" customWidth="1"/>
    <col min="16138" max="16384" width="9.140625" style="13"/>
  </cols>
  <sheetData>
    <row r="1" spans="1:10" ht="39.950000000000003" customHeight="1" x14ac:dyDescent="0.25">
      <c r="A1" s="242" t="s">
        <v>39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3.5" customHeight="1" thickBot="1" x14ac:dyDescent="0.3">
      <c r="A2" s="248" t="s">
        <v>0</v>
      </c>
      <c r="B2" s="248"/>
      <c r="C2" s="248"/>
      <c r="D2" s="15"/>
      <c r="E2" s="15"/>
      <c r="F2" s="31"/>
      <c r="G2" s="16"/>
      <c r="H2" s="16"/>
      <c r="I2" s="17"/>
      <c r="J2" s="48"/>
    </row>
    <row r="3" spans="1:10" ht="30" customHeight="1" x14ac:dyDescent="0.25">
      <c r="A3" s="66" t="s">
        <v>17</v>
      </c>
      <c r="B3" s="67" t="s">
        <v>2</v>
      </c>
      <c r="C3" s="68"/>
      <c r="D3" s="216" t="s">
        <v>36</v>
      </c>
      <c r="E3" s="216"/>
      <c r="F3" s="216"/>
      <c r="G3" s="216"/>
      <c r="H3" s="216"/>
      <c r="I3" s="216"/>
      <c r="J3" s="217"/>
    </row>
    <row r="4" spans="1:10" ht="30" customHeight="1" x14ac:dyDescent="0.25">
      <c r="A4" s="69" t="s">
        <v>18</v>
      </c>
      <c r="B4" s="64" t="s">
        <v>4</v>
      </c>
      <c r="C4" s="65"/>
      <c r="D4" s="218"/>
      <c r="E4" s="218"/>
      <c r="F4" s="218"/>
      <c r="G4" s="218"/>
      <c r="H4" s="218"/>
      <c r="I4" s="218"/>
      <c r="J4" s="219"/>
    </row>
    <row r="5" spans="1:10" ht="30" customHeight="1" x14ac:dyDescent="0.25">
      <c r="A5" s="69" t="s">
        <v>19</v>
      </c>
      <c r="B5" s="64" t="s">
        <v>20</v>
      </c>
      <c r="C5" s="65"/>
      <c r="D5" s="218"/>
      <c r="E5" s="218"/>
      <c r="F5" s="218"/>
      <c r="G5" s="218"/>
      <c r="H5" s="218"/>
      <c r="I5" s="218"/>
      <c r="J5" s="219"/>
    </row>
    <row r="6" spans="1:10" ht="30" customHeight="1" x14ac:dyDescent="0.25">
      <c r="A6" s="69" t="s">
        <v>21</v>
      </c>
      <c r="B6" s="64" t="s">
        <v>7</v>
      </c>
      <c r="C6" s="65"/>
      <c r="D6" s="218"/>
      <c r="E6" s="218"/>
      <c r="F6" s="218"/>
      <c r="G6" s="218"/>
      <c r="H6" s="218"/>
      <c r="I6" s="218"/>
      <c r="J6" s="219"/>
    </row>
    <row r="7" spans="1:10" ht="60" x14ac:dyDescent="0.25">
      <c r="A7" s="69" t="s">
        <v>22</v>
      </c>
      <c r="B7" s="64" t="s">
        <v>23</v>
      </c>
      <c r="C7" s="65"/>
      <c r="D7" s="218"/>
      <c r="E7" s="218"/>
      <c r="F7" s="218"/>
      <c r="G7" s="218"/>
      <c r="H7" s="218"/>
      <c r="I7" s="218"/>
      <c r="J7" s="219"/>
    </row>
    <row r="8" spans="1:10" ht="30" customHeight="1" thickBot="1" x14ac:dyDescent="0.3">
      <c r="A8" s="70" t="s">
        <v>24</v>
      </c>
      <c r="B8" s="71" t="s">
        <v>11</v>
      </c>
      <c r="C8" s="72"/>
      <c r="D8" s="220"/>
      <c r="E8" s="220"/>
      <c r="F8" s="220"/>
      <c r="G8" s="220"/>
      <c r="H8" s="220"/>
      <c r="I8" s="220"/>
      <c r="J8" s="221"/>
    </row>
    <row r="9" spans="1:10" ht="30" customHeight="1" x14ac:dyDescent="0.25">
      <c r="A9" s="26"/>
      <c r="B9" s="27"/>
      <c r="C9" s="57"/>
      <c r="D9" s="18"/>
      <c r="E9" s="18"/>
      <c r="F9" s="18"/>
      <c r="G9" s="18"/>
      <c r="H9" s="18"/>
      <c r="I9" s="19"/>
      <c r="J9" s="49"/>
    </row>
    <row r="10" spans="1:10" ht="30" customHeight="1" x14ac:dyDescent="0.25">
      <c r="A10" s="251" t="s">
        <v>41</v>
      </c>
      <c r="B10" s="251"/>
      <c r="C10" s="251"/>
      <c r="D10" s="18"/>
      <c r="E10" s="18"/>
      <c r="F10" s="18"/>
      <c r="G10" s="18"/>
      <c r="H10" s="18"/>
      <c r="I10" s="19"/>
      <c r="J10" s="49"/>
    </row>
    <row r="11" spans="1:10" ht="15.75" customHeight="1" thickBot="1" x14ac:dyDescent="0.3">
      <c r="A11" s="18"/>
      <c r="B11" s="19"/>
      <c r="C11" s="55"/>
      <c r="D11" s="249" t="s">
        <v>0</v>
      </c>
      <c r="E11" s="249"/>
      <c r="F11" s="18"/>
      <c r="G11" s="248" t="s">
        <v>0</v>
      </c>
      <c r="H11" s="248"/>
      <c r="I11" s="248"/>
      <c r="J11" s="50"/>
    </row>
    <row r="12" spans="1:10" s="14" customFormat="1" ht="90" thickBot="1" x14ac:dyDescent="0.3">
      <c r="A12" s="88" t="s">
        <v>25</v>
      </c>
      <c r="B12" s="89" t="s">
        <v>31</v>
      </c>
      <c r="C12" s="90" t="s">
        <v>14</v>
      </c>
      <c r="D12" s="91" t="s">
        <v>133</v>
      </c>
      <c r="E12" s="91" t="s">
        <v>64</v>
      </c>
      <c r="F12" s="89" t="s">
        <v>30</v>
      </c>
      <c r="G12" s="92" t="s">
        <v>65</v>
      </c>
      <c r="H12" s="91" t="s">
        <v>66</v>
      </c>
      <c r="I12" s="91" t="s">
        <v>132</v>
      </c>
      <c r="J12" s="93" t="s">
        <v>26</v>
      </c>
    </row>
    <row r="13" spans="1:10" ht="48.75" customHeight="1" x14ac:dyDescent="0.25">
      <c r="A13" s="250">
        <v>1</v>
      </c>
      <c r="B13" s="80" t="s">
        <v>67</v>
      </c>
      <c r="C13" s="252"/>
      <c r="D13" s="20"/>
      <c r="E13" s="21"/>
      <c r="F13" s="73">
        <v>1</v>
      </c>
      <c r="G13" s="21"/>
      <c r="H13" s="51"/>
      <c r="I13" s="255">
        <f>+G13*36</f>
        <v>0</v>
      </c>
      <c r="J13" s="222"/>
    </row>
    <row r="14" spans="1:10" x14ac:dyDescent="0.25">
      <c r="A14" s="250"/>
      <c r="B14" s="243" t="s">
        <v>68</v>
      </c>
      <c r="C14" s="253"/>
      <c r="D14" s="246"/>
      <c r="E14" s="230"/>
      <c r="F14" s="233">
        <v>1</v>
      </c>
      <c r="G14" s="230"/>
      <c r="H14" s="234"/>
      <c r="I14" s="256"/>
      <c r="J14" s="223"/>
    </row>
    <row r="15" spans="1:10" x14ac:dyDescent="0.25">
      <c r="A15" s="250"/>
      <c r="B15" s="244"/>
      <c r="C15" s="253"/>
      <c r="D15" s="238"/>
      <c r="E15" s="231"/>
      <c r="F15" s="233"/>
      <c r="G15" s="231"/>
      <c r="H15" s="235"/>
      <c r="I15" s="256"/>
      <c r="J15" s="223"/>
    </row>
    <row r="16" spans="1:10" ht="23.25" customHeight="1" thickBot="1" x14ac:dyDescent="0.3">
      <c r="A16" s="250"/>
      <c r="B16" s="244"/>
      <c r="C16" s="253"/>
      <c r="D16" s="247"/>
      <c r="E16" s="232"/>
      <c r="F16" s="233"/>
      <c r="G16" s="232"/>
      <c r="H16" s="236"/>
      <c r="I16" s="256"/>
      <c r="J16" s="223"/>
    </row>
    <row r="17" spans="1:12" ht="15.75" hidden="1" thickBot="1" x14ac:dyDescent="0.3">
      <c r="A17" s="250"/>
      <c r="B17" s="245"/>
      <c r="C17" s="254"/>
      <c r="D17" s="22"/>
      <c r="E17" s="23"/>
      <c r="F17" s="52">
        <v>1</v>
      </c>
      <c r="G17" s="23"/>
      <c r="H17" s="53"/>
      <c r="I17" s="257"/>
      <c r="J17" s="224"/>
    </row>
    <row r="18" spans="1:12" ht="15" customHeight="1" x14ac:dyDescent="0.25">
      <c r="A18" s="250">
        <v>2</v>
      </c>
      <c r="B18" s="260" t="s">
        <v>43</v>
      </c>
      <c r="C18" s="268"/>
      <c r="D18" s="237"/>
      <c r="E18" s="240"/>
      <c r="F18" s="271">
        <v>1</v>
      </c>
      <c r="G18" s="240"/>
      <c r="H18" s="263"/>
      <c r="I18" s="255">
        <f t="shared" ref="I18:I21" si="0">+G18*36</f>
        <v>0</v>
      </c>
      <c r="J18" s="222"/>
    </row>
    <row r="19" spans="1:12" x14ac:dyDescent="0.25">
      <c r="A19" s="250"/>
      <c r="B19" s="261"/>
      <c r="C19" s="269"/>
      <c r="D19" s="238"/>
      <c r="E19" s="231"/>
      <c r="F19" s="272"/>
      <c r="G19" s="231"/>
      <c r="H19" s="235"/>
      <c r="I19" s="256"/>
      <c r="J19" s="223"/>
    </row>
    <row r="20" spans="1:12" ht="18" customHeight="1" thickBot="1" x14ac:dyDescent="0.3">
      <c r="A20" s="267"/>
      <c r="B20" s="262"/>
      <c r="C20" s="270"/>
      <c r="D20" s="239"/>
      <c r="E20" s="241"/>
      <c r="F20" s="273"/>
      <c r="G20" s="241"/>
      <c r="H20" s="264"/>
      <c r="I20" s="257"/>
      <c r="J20" s="224"/>
    </row>
    <row r="21" spans="1:12" ht="31.5" customHeight="1" thickBot="1" x14ac:dyDescent="0.3">
      <c r="A21" s="81">
        <v>3</v>
      </c>
      <c r="B21" s="153" t="s">
        <v>44</v>
      </c>
      <c r="C21" s="97"/>
      <c r="D21" s="102"/>
      <c r="E21" s="100"/>
      <c r="F21" s="99">
        <v>2</v>
      </c>
      <c r="G21" s="100"/>
      <c r="H21" s="53"/>
      <c r="I21" s="98">
        <f t="shared" si="0"/>
        <v>0</v>
      </c>
      <c r="J21" s="158"/>
    </row>
    <row r="22" spans="1:12" ht="30.75" customHeight="1" thickBot="1" x14ac:dyDescent="0.3">
      <c r="A22" s="82">
        <v>4</v>
      </c>
      <c r="B22" s="153" t="s">
        <v>46</v>
      </c>
      <c r="C22" s="154"/>
      <c r="D22" s="85"/>
      <c r="E22" s="155"/>
      <c r="F22" s="156">
        <v>1</v>
      </c>
      <c r="G22" s="155"/>
      <c r="H22" s="155"/>
      <c r="I22" s="155"/>
      <c r="J22" s="157"/>
    </row>
    <row r="23" spans="1:12" ht="29.25" customHeight="1" thickBot="1" x14ac:dyDescent="0.3">
      <c r="A23" s="82">
        <v>5</v>
      </c>
      <c r="B23" s="83" t="s">
        <v>45</v>
      </c>
      <c r="C23" s="84"/>
      <c r="D23" s="85"/>
      <c r="E23" s="85"/>
      <c r="F23" s="86">
        <v>2</v>
      </c>
      <c r="G23" s="85"/>
      <c r="H23" s="85"/>
      <c r="I23" s="85"/>
      <c r="J23" s="87"/>
    </row>
    <row r="24" spans="1:12" ht="28.5" customHeight="1" thickBot="1" x14ac:dyDescent="0.3">
      <c r="A24" s="82">
        <v>6</v>
      </c>
      <c r="B24" s="83" t="s">
        <v>47</v>
      </c>
      <c r="C24" s="84"/>
      <c r="D24" s="85"/>
      <c r="E24" s="85"/>
      <c r="F24" s="86">
        <v>4</v>
      </c>
      <c r="G24" s="85"/>
      <c r="H24" s="85"/>
      <c r="I24" s="85"/>
      <c r="J24" s="87"/>
    </row>
    <row r="25" spans="1:12" ht="50.25" customHeight="1" x14ac:dyDescent="0.25">
      <c r="A25" s="265" t="s">
        <v>40</v>
      </c>
      <c r="B25" s="266"/>
      <c r="C25" s="266"/>
      <c r="D25" s="29" t="s">
        <v>27</v>
      </c>
      <c r="E25" s="28"/>
      <c r="F25" s="32"/>
      <c r="G25" s="28"/>
      <c r="H25" s="28"/>
      <c r="I25" s="28"/>
      <c r="J25" s="49"/>
    </row>
    <row r="26" spans="1:12" ht="30.75" thickBot="1" x14ac:dyDescent="0.3">
      <c r="A26" s="18"/>
      <c r="B26" s="19"/>
      <c r="C26" s="55"/>
      <c r="D26" s="25" t="s">
        <v>0</v>
      </c>
      <c r="E26" s="18"/>
      <c r="F26" s="18"/>
      <c r="G26" s="248" t="s">
        <v>0</v>
      </c>
      <c r="H26" s="248"/>
      <c r="I26" s="248"/>
      <c r="J26" s="50"/>
    </row>
    <row r="27" spans="1:12" s="14" customFormat="1" ht="90.75" thickBot="1" x14ac:dyDescent="0.3">
      <c r="A27" s="33" t="s">
        <v>25</v>
      </c>
      <c r="B27" s="34" t="s">
        <v>37</v>
      </c>
      <c r="C27" s="56" t="s">
        <v>14</v>
      </c>
      <c r="D27" s="34" t="s">
        <v>60</v>
      </c>
      <c r="E27" s="34"/>
      <c r="F27" s="121" t="s">
        <v>59</v>
      </c>
      <c r="G27" s="122" t="s">
        <v>61</v>
      </c>
      <c r="H27" s="35" t="s">
        <v>62</v>
      </c>
      <c r="I27" s="34" t="s">
        <v>42</v>
      </c>
      <c r="J27" s="34" t="s">
        <v>63</v>
      </c>
      <c r="K27" s="34" t="s">
        <v>32</v>
      </c>
      <c r="L27" s="36" t="s">
        <v>26</v>
      </c>
    </row>
    <row r="28" spans="1:12" customFormat="1" ht="27" customHeight="1" thickBot="1" x14ac:dyDescent="0.3">
      <c r="A28" s="146" t="s">
        <v>69</v>
      </c>
      <c r="B28" s="128" t="s">
        <v>48</v>
      </c>
      <c r="C28" s="258"/>
      <c r="D28" s="40"/>
      <c r="E28" s="112"/>
      <c r="F28" s="118">
        <v>14000</v>
      </c>
      <c r="G28" s="13"/>
      <c r="H28" s="40"/>
      <c r="I28" s="40"/>
      <c r="J28" s="40"/>
      <c r="K28" s="211"/>
      <c r="L28" s="214"/>
    </row>
    <row r="29" spans="1:12" customFormat="1" ht="27" customHeight="1" thickBot="1" x14ac:dyDescent="0.3">
      <c r="A29" s="146" t="s">
        <v>69</v>
      </c>
      <c r="B29" s="128" t="s">
        <v>49</v>
      </c>
      <c r="C29" s="259"/>
      <c r="D29" s="12"/>
      <c r="E29" s="113"/>
      <c r="F29" s="110">
        <v>14000</v>
      </c>
      <c r="G29" s="13"/>
      <c r="H29" s="12"/>
      <c r="I29" s="12"/>
      <c r="J29" s="12"/>
      <c r="K29" s="212"/>
      <c r="L29" s="212"/>
    </row>
    <row r="30" spans="1:12" customFormat="1" ht="27" customHeight="1" thickBot="1" x14ac:dyDescent="0.3">
      <c r="A30" s="146" t="s">
        <v>69</v>
      </c>
      <c r="B30" s="128" t="s">
        <v>50</v>
      </c>
      <c r="C30" s="259"/>
      <c r="D30" s="12"/>
      <c r="E30" s="113"/>
      <c r="F30" s="110">
        <v>3000</v>
      </c>
      <c r="G30" s="13"/>
      <c r="H30" s="12"/>
      <c r="I30" s="12"/>
      <c r="J30" s="12"/>
      <c r="K30" s="212"/>
      <c r="L30" s="212"/>
    </row>
    <row r="31" spans="1:12" customFormat="1" ht="27" customHeight="1" thickBot="1" x14ac:dyDescent="0.3">
      <c r="A31" s="146" t="s">
        <v>69</v>
      </c>
      <c r="B31" s="128" t="s">
        <v>51</v>
      </c>
      <c r="C31" s="259"/>
      <c r="D31" s="12"/>
      <c r="E31" s="113"/>
      <c r="F31" s="110">
        <v>3000</v>
      </c>
      <c r="G31" s="13"/>
      <c r="H31" s="12"/>
      <c r="I31" s="12"/>
      <c r="J31" s="12"/>
      <c r="K31" s="212"/>
      <c r="L31" s="212"/>
    </row>
    <row r="32" spans="1:12" customFormat="1" ht="27" customHeight="1" thickBot="1" x14ac:dyDescent="0.3">
      <c r="A32" s="146" t="s">
        <v>69</v>
      </c>
      <c r="B32" s="128" t="s">
        <v>52</v>
      </c>
      <c r="C32" s="259"/>
      <c r="D32" s="12"/>
      <c r="E32" s="113"/>
      <c r="F32" s="110">
        <v>1000</v>
      </c>
      <c r="G32" s="13"/>
      <c r="H32" s="12"/>
      <c r="I32" s="12"/>
      <c r="J32" s="12"/>
      <c r="K32" s="212"/>
      <c r="L32" s="212"/>
    </row>
    <row r="33" spans="1:12" customFormat="1" ht="27" customHeight="1" thickBot="1" x14ac:dyDescent="0.3">
      <c r="A33" s="146" t="s">
        <v>69</v>
      </c>
      <c r="B33" s="128" t="s">
        <v>53</v>
      </c>
      <c r="C33" s="259"/>
      <c r="D33" s="12"/>
      <c r="E33" s="113"/>
      <c r="F33" s="110">
        <v>2000</v>
      </c>
      <c r="G33" s="13"/>
      <c r="H33" s="12"/>
      <c r="I33" s="12"/>
      <c r="J33" s="12"/>
      <c r="K33" s="212"/>
      <c r="L33" s="212"/>
    </row>
    <row r="34" spans="1:12" customFormat="1" ht="27" customHeight="1" thickBot="1" x14ac:dyDescent="0.3">
      <c r="A34" s="146" t="s">
        <v>69</v>
      </c>
      <c r="B34" s="128" t="s">
        <v>54</v>
      </c>
      <c r="C34" s="259"/>
      <c r="D34" s="12"/>
      <c r="E34" s="113"/>
      <c r="F34" s="110">
        <v>14000</v>
      </c>
      <c r="G34" s="13"/>
      <c r="H34" s="12"/>
      <c r="I34" s="12"/>
      <c r="J34" s="12"/>
      <c r="K34" s="212"/>
      <c r="L34" s="212"/>
    </row>
    <row r="35" spans="1:12" customFormat="1" ht="27" customHeight="1" thickBot="1" x14ac:dyDescent="0.3">
      <c r="A35" s="146" t="s">
        <v>69</v>
      </c>
      <c r="B35" s="128" t="s">
        <v>55</v>
      </c>
      <c r="C35" s="259"/>
      <c r="D35" s="12"/>
      <c r="E35" s="113"/>
      <c r="F35" s="110">
        <v>1000</v>
      </c>
      <c r="G35" s="13"/>
      <c r="H35" s="12"/>
      <c r="I35" s="12"/>
      <c r="J35" s="12"/>
      <c r="K35" s="212"/>
      <c r="L35" s="212"/>
    </row>
    <row r="36" spans="1:12" customFormat="1" ht="27" customHeight="1" thickBot="1" x14ac:dyDescent="0.3">
      <c r="A36" s="146" t="s">
        <v>69</v>
      </c>
      <c r="B36" s="128" t="s">
        <v>56</v>
      </c>
      <c r="C36" s="259"/>
      <c r="D36" s="12"/>
      <c r="E36" s="113"/>
      <c r="F36" s="111">
        <v>200</v>
      </c>
      <c r="G36" s="13"/>
      <c r="H36" s="12"/>
      <c r="I36" s="12"/>
      <c r="J36" s="12"/>
      <c r="K36" s="212"/>
      <c r="L36" s="212"/>
    </row>
    <row r="37" spans="1:12" customFormat="1" ht="27" customHeight="1" thickBot="1" x14ac:dyDescent="0.3">
      <c r="A37" s="146" t="s">
        <v>69</v>
      </c>
      <c r="B37" s="128" t="s">
        <v>57</v>
      </c>
      <c r="C37" s="259"/>
      <c r="D37" s="12"/>
      <c r="E37" s="113"/>
      <c r="F37" s="110">
        <v>13000</v>
      </c>
      <c r="G37" s="13"/>
      <c r="H37" s="12"/>
      <c r="I37" s="12"/>
      <c r="J37" s="12"/>
      <c r="K37" s="212"/>
      <c r="L37" s="212"/>
    </row>
    <row r="38" spans="1:12" customFormat="1" ht="32.25" customHeight="1" thickBot="1" x14ac:dyDescent="0.3">
      <c r="A38" s="146" t="s">
        <v>69</v>
      </c>
      <c r="B38" s="137" t="s">
        <v>58</v>
      </c>
      <c r="C38" s="259"/>
      <c r="D38" s="12"/>
      <c r="E38" s="113"/>
      <c r="F38" s="115">
        <v>200</v>
      </c>
      <c r="G38" s="13"/>
      <c r="H38" s="12"/>
      <c r="I38" s="12"/>
      <c r="J38" s="12"/>
      <c r="K38" s="213"/>
      <c r="L38" s="213"/>
    </row>
    <row r="39" spans="1:12" ht="27.75" customHeight="1" thickBot="1" x14ac:dyDescent="0.3">
      <c r="A39" s="147" t="s">
        <v>70</v>
      </c>
      <c r="B39" s="152" t="s">
        <v>71</v>
      </c>
      <c r="C39" s="206"/>
      <c r="D39" s="41"/>
      <c r="E39" s="106"/>
      <c r="F39" s="114"/>
      <c r="G39" s="109"/>
      <c r="H39" s="41"/>
      <c r="I39" s="41"/>
      <c r="J39" s="41"/>
      <c r="K39" s="197">
        <v>0</v>
      </c>
      <c r="L39" s="201"/>
    </row>
    <row r="40" spans="1:12" ht="30" customHeight="1" thickBot="1" x14ac:dyDescent="0.3">
      <c r="A40" s="147" t="s">
        <v>70</v>
      </c>
      <c r="B40" s="128" t="s">
        <v>72</v>
      </c>
      <c r="C40" s="207"/>
      <c r="D40" s="37"/>
      <c r="E40" s="104"/>
      <c r="F40" s="96" t="s">
        <v>79</v>
      </c>
      <c r="G40" s="107"/>
      <c r="H40" s="37"/>
      <c r="I40" s="37"/>
      <c r="J40" s="37"/>
      <c r="K40" s="198"/>
      <c r="L40" s="198"/>
    </row>
    <row r="41" spans="1:12" ht="31.5" customHeight="1" thickBot="1" x14ac:dyDescent="0.3">
      <c r="A41" s="147" t="s">
        <v>70</v>
      </c>
      <c r="B41" s="128" t="s">
        <v>73</v>
      </c>
      <c r="C41" s="207"/>
      <c r="D41" s="37"/>
      <c r="E41" s="104"/>
      <c r="F41" s="96" t="s">
        <v>79</v>
      </c>
      <c r="G41" s="107"/>
      <c r="H41" s="37"/>
      <c r="I41" s="37"/>
      <c r="J41" s="37"/>
      <c r="K41" s="198"/>
      <c r="L41" s="198"/>
    </row>
    <row r="42" spans="1:12" ht="27.75" customHeight="1" thickBot="1" x14ac:dyDescent="0.3">
      <c r="A42" s="147" t="s">
        <v>70</v>
      </c>
      <c r="B42" s="128" t="s">
        <v>74</v>
      </c>
      <c r="C42" s="207"/>
      <c r="D42" s="37"/>
      <c r="E42" s="104"/>
      <c r="F42" s="96" t="s">
        <v>79</v>
      </c>
      <c r="G42" s="107"/>
      <c r="H42" s="37"/>
      <c r="I42" s="37"/>
      <c r="J42" s="37"/>
      <c r="K42" s="198"/>
      <c r="L42" s="198"/>
    </row>
    <row r="43" spans="1:12" ht="30" customHeight="1" thickBot="1" x14ac:dyDescent="0.3">
      <c r="A43" s="147" t="s">
        <v>70</v>
      </c>
      <c r="B43" s="128" t="s">
        <v>75</v>
      </c>
      <c r="C43" s="207"/>
      <c r="D43" s="37"/>
      <c r="E43" s="104"/>
      <c r="F43" s="96" t="s">
        <v>79</v>
      </c>
      <c r="G43" s="107"/>
      <c r="H43" s="37"/>
      <c r="I43" s="37"/>
      <c r="J43" s="37"/>
      <c r="K43" s="198"/>
      <c r="L43" s="198"/>
    </row>
    <row r="44" spans="1:12" ht="29.25" customHeight="1" thickBot="1" x14ac:dyDescent="0.3">
      <c r="A44" s="147" t="s">
        <v>70</v>
      </c>
      <c r="B44" s="128" t="s">
        <v>76</v>
      </c>
      <c r="C44" s="207"/>
      <c r="D44" s="37"/>
      <c r="E44" s="104"/>
      <c r="F44" s="96" t="s">
        <v>79</v>
      </c>
      <c r="G44" s="107"/>
      <c r="H44" s="37"/>
      <c r="I44" s="37"/>
      <c r="J44" s="37"/>
      <c r="K44" s="198"/>
      <c r="L44" s="198"/>
    </row>
    <row r="45" spans="1:12" ht="29.25" customHeight="1" thickBot="1" x14ac:dyDescent="0.3">
      <c r="A45" s="147" t="s">
        <v>70</v>
      </c>
      <c r="B45" s="128" t="s">
        <v>77</v>
      </c>
      <c r="C45" s="207"/>
      <c r="D45" s="37"/>
      <c r="E45" s="104"/>
      <c r="F45" s="96" t="s">
        <v>79</v>
      </c>
      <c r="G45" s="107"/>
      <c r="H45" s="37"/>
      <c r="I45" s="37"/>
      <c r="J45" s="37"/>
      <c r="K45" s="198"/>
      <c r="L45" s="198"/>
    </row>
    <row r="46" spans="1:12" ht="43.5" thickBot="1" x14ac:dyDescent="0.3">
      <c r="A46" s="147" t="s">
        <v>70</v>
      </c>
      <c r="B46" s="128" t="s">
        <v>78</v>
      </c>
      <c r="C46" s="207"/>
      <c r="D46" s="37"/>
      <c r="E46" s="104"/>
      <c r="F46" s="96" t="s">
        <v>79</v>
      </c>
      <c r="G46" s="107"/>
      <c r="H46" s="37"/>
      <c r="I46" s="37"/>
      <c r="J46" s="37"/>
      <c r="K46" s="198"/>
      <c r="L46" s="198"/>
    </row>
    <row r="47" spans="1:12" ht="26.25" customHeight="1" thickBot="1" x14ac:dyDescent="0.3">
      <c r="A47" s="147" t="s">
        <v>70</v>
      </c>
      <c r="B47" s="150" t="s">
        <v>88</v>
      </c>
      <c r="C47" s="207"/>
      <c r="D47" s="37"/>
      <c r="E47" s="104"/>
      <c r="F47" s="96"/>
      <c r="G47" s="107"/>
      <c r="H47" s="37"/>
      <c r="I47" s="37"/>
      <c r="J47" s="37"/>
      <c r="K47" s="198"/>
      <c r="L47" s="198"/>
    </row>
    <row r="48" spans="1:12" ht="33.75" customHeight="1" thickBot="1" x14ac:dyDescent="0.3">
      <c r="A48" s="147" t="s">
        <v>70</v>
      </c>
      <c r="B48" s="128" t="s">
        <v>80</v>
      </c>
      <c r="C48" s="207"/>
      <c r="D48" s="37"/>
      <c r="E48" s="104"/>
      <c r="F48" s="96" t="s">
        <v>79</v>
      </c>
      <c r="G48" s="107"/>
      <c r="H48" s="37"/>
      <c r="I48" s="37"/>
      <c r="J48" s="37"/>
      <c r="K48" s="198"/>
      <c r="L48" s="198"/>
    </row>
    <row r="49" spans="1:12" ht="42.75" customHeight="1" thickBot="1" x14ac:dyDescent="0.3">
      <c r="A49" s="147" t="s">
        <v>70</v>
      </c>
      <c r="B49" s="128" t="s">
        <v>81</v>
      </c>
      <c r="C49" s="207"/>
      <c r="D49" s="37"/>
      <c r="E49" s="104"/>
      <c r="F49" s="96" t="s">
        <v>79</v>
      </c>
      <c r="G49" s="107"/>
      <c r="H49" s="37"/>
      <c r="I49" s="37"/>
      <c r="J49" s="37"/>
      <c r="K49" s="198"/>
      <c r="L49" s="198"/>
    </row>
    <row r="50" spans="1:12" ht="34.5" customHeight="1" thickBot="1" x14ac:dyDescent="0.3">
      <c r="A50" s="147" t="s">
        <v>70</v>
      </c>
      <c r="B50" s="128" t="s">
        <v>82</v>
      </c>
      <c r="C50" s="207"/>
      <c r="D50" s="37"/>
      <c r="E50" s="104"/>
      <c r="F50" s="96" t="s">
        <v>89</v>
      </c>
      <c r="G50" s="107"/>
      <c r="H50" s="37"/>
      <c r="I50" s="37"/>
      <c r="J50" s="37"/>
      <c r="K50" s="198"/>
      <c r="L50" s="198"/>
    </row>
    <row r="51" spans="1:12" ht="24.95" customHeight="1" thickBot="1" x14ac:dyDescent="0.3">
      <c r="A51" s="147" t="s">
        <v>70</v>
      </c>
      <c r="B51" s="128" t="s">
        <v>83</v>
      </c>
      <c r="C51" s="207"/>
      <c r="D51" s="37"/>
      <c r="E51" s="104"/>
      <c r="F51" s="103">
        <v>60</v>
      </c>
      <c r="G51" s="107"/>
      <c r="H51" s="37"/>
      <c r="I51" s="37"/>
      <c r="J51" s="37"/>
      <c r="K51" s="198"/>
      <c r="L51" s="198"/>
    </row>
    <row r="52" spans="1:12" ht="24.95" customHeight="1" thickBot="1" x14ac:dyDescent="0.3">
      <c r="A52" s="147" t="s">
        <v>70</v>
      </c>
      <c r="B52" s="128" t="s">
        <v>84</v>
      </c>
      <c r="C52" s="207"/>
      <c r="D52" s="37"/>
      <c r="E52" s="104"/>
      <c r="F52" s="103">
        <v>18</v>
      </c>
      <c r="G52" s="107"/>
      <c r="H52" s="37"/>
      <c r="I52" s="37"/>
      <c r="J52" s="37"/>
      <c r="K52" s="198"/>
      <c r="L52" s="198"/>
    </row>
    <row r="53" spans="1:12" ht="24.95" customHeight="1" thickBot="1" x14ac:dyDescent="0.3">
      <c r="A53" s="147" t="s">
        <v>70</v>
      </c>
      <c r="B53" s="128" t="s">
        <v>85</v>
      </c>
      <c r="C53" s="207"/>
      <c r="D53" s="37"/>
      <c r="E53" s="104"/>
      <c r="F53" s="103">
        <v>120</v>
      </c>
      <c r="G53" s="107"/>
      <c r="H53" s="37"/>
      <c r="I53" s="37"/>
      <c r="J53" s="37"/>
      <c r="K53" s="198"/>
      <c r="L53" s="198"/>
    </row>
    <row r="54" spans="1:12" ht="24.95" customHeight="1" thickBot="1" x14ac:dyDescent="0.3">
      <c r="A54" s="147" t="s">
        <v>70</v>
      </c>
      <c r="B54" s="128" t="s">
        <v>86</v>
      </c>
      <c r="C54" s="207"/>
      <c r="D54" s="37"/>
      <c r="E54" s="104"/>
      <c r="F54" s="103">
        <v>3000</v>
      </c>
      <c r="G54" s="107"/>
      <c r="H54" s="37"/>
      <c r="I54" s="37"/>
      <c r="J54" s="37"/>
      <c r="K54" s="198"/>
      <c r="L54" s="198"/>
    </row>
    <row r="55" spans="1:12" ht="24.95" customHeight="1" thickBot="1" x14ac:dyDescent="0.3">
      <c r="A55" s="147" t="s">
        <v>70</v>
      </c>
      <c r="B55" s="164" t="s">
        <v>87</v>
      </c>
      <c r="C55" s="207"/>
      <c r="D55" s="37"/>
      <c r="E55" s="104"/>
      <c r="F55" s="103" t="s">
        <v>144</v>
      </c>
      <c r="G55" s="107"/>
      <c r="H55" s="37"/>
      <c r="I55" s="37"/>
      <c r="J55" s="37"/>
      <c r="K55" s="198"/>
      <c r="L55" s="198"/>
    </row>
    <row r="56" spans="1:12" ht="27.75" customHeight="1" thickBot="1" x14ac:dyDescent="0.3">
      <c r="A56" s="147" t="s">
        <v>70</v>
      </c>
      <c r="B56" s="150" t="s">
        <v>90</v>
      </c>
      <c r="C56" s="207"/>
      <c r="D56" s="37"/>
      <c r="E56" s="38"/>
      <c r="F56" s="103"/>
      <c r="G56" s="37"/>
      <c r="H56" s="37"/>
      <c r="I56" s="37"/>
      <c r="J56" s="37"/>
      <c r="K56" s="198"/>
      <c r="L56" s="198"/>
    </row>
    <row r="57" spans="1:12" ht="33" customHeight="1" thickBot="1" x14ac:dyDescent="0.3">
      <c r="A57" s="147" t="s">
        <v>70</v>
      </c>
      <c r="B57" s="128" t="s">
        <v>91</v>
      </c>
      <c r="C57" s="207"/>
      <c r="D57" s="37"/>
      <c r="E57" s="38"/>
      <c r="F57" s="103" t="s">
        <v>92</v>
      </c>
      <c r="G57" s="37"/>
      <c r="H57" s="37"/>
      <c r="I57" s="37"/>
      <c r="J57" s="37"/>
      <c r="K57" s="198"/>
      <c r="L57" s="198"/>
    </row>
    <row r="58" spans="1:12" ht="75" customHeight="1" thickBot="1" x14ac:dyDescent="0.3">
      <c r="A58" s="148" t="s">
        <v>70</v>
      </c>
      <c r="B58" s="151" t="s">
        <v>104</v>
      </c>
      <c r="C58" s="208"/>
      <c r="D58" s="44"/>
      <c r="E58" s="44"/>
      <c r="F58" s="120" t="s">
        <v>93</v>
      </c>
      <c r="G58" s="44"/>
      <c r="H58" s="44"/>
      <c r="I58" s="44"/>
      <c r="J58" s="44"/>
      <c r="K58" s="199"/>
      <c r="L58" s="199"/>
    </row>
    <row r="59" spans="1:12" ht="24" customHeight="1" x14ac:dyDescent="0.25">
      <c r="A59" s="149">
        <v>2</v>
      </c>
      <c r="B59" s="135" t="s">
        <v>94</v>
      </c>
      <c r="C59" s="194"/>
      <c r="D59" s="116"/>
      <c r="E59" s="117"/>
      <c r="F59" s="118">
        <v>10000</v>
      </c>
      <c r="G59" s="119"/>
      <c r="H59" s="116"/>
      <c r="I59" s="116"/>
      <c r="J59" s="116"/>
      <c r="K59" s="197"/>
      <c r="L59" s="202"/>
    </row>
    <row r="60" spans="1:12" ht="20.100000000000001" customHeight="1" x14ac:dyDescent="0.25">
      <c r="A60" s="127">
        <v>2</v>
      </c>
      <c r="B60" s="128" t="s">
        <v>95</v>
      </c>
      <c r="C60" s="195"/>
      <c r="D60" s="37"/>
      <c r="E60" s="104"/>
      <c r="F60" s="110">
        <v>10000</v>
      </c>
      <c r="G60" s="107"/>
      <c r="H60" s="37"/>
      <c r="I60" s="37"/>
      <c r="J60" s="37"/>
      <c r="K60" s="210"/>
      <c r="L60" s="203"/>
    </row>
    <row r="61" spans="1:12" ht="20.100000000000001" customHeight="1" x14ac:dyDescent="0.25">
      <c r="A61" s="127">
        <v>2</v>
      </c>
      <c r="B61" s="128" t="s">
        <v>96</v>
      </c>
      <c r="C61" s="195"/>
      <c r="D61" s="37"/>
      <c r="E61" s="38"/>
      <c r="F61" s="110">
        <v>8000</v>
      </c>
      <c r="G61" s="37"/>
      <c r="H61" s="37"/>
      <c r="I61" s="37"/>
      <c r="J61" s="37"/>
      <c r="K61" s="210"/>
      <c r="L61" s="203"/>
    </row>
    <row r="62" spans="1:12" ht="20.100000000000001" customHeight="1" x14ac:dyDescent="0.25">
      <c r="A62" s="127">
        <v>2</v>
      </c>
      <c r="B62" s="128" t="s">
        <v>97</v>
      </c>
      <c r="C62" s="195"/>
      <c r="D62" s="116"/>
      <c r="E62" s="117"/>
      <c r="F62" s="118">
        <v>3000</v>
      </c>
      <c r="G62" s="119"/>
      <c r="H62" s="116"/>
      <c r="I62" s="116"/>
      <c r="J62" s="116"/>
      <c r="K62" s="210"/>
      <c r="L62" s="203"/>
    </row>
    <row r="63" spans="1:12" ht="20.100000000000001" customHeight="1" x14ac:dyDescent="0.25">
      <c r="A63" s="127">
        <v>2</v>
      </c>
      <c r="B63" s="128" t="s">
        <v>98</v>
      </c>
      <c r="C63" s="195"/>
      <c r="D63" s="37"/>
      <c r="E63" s="104"/>
      <c r="F63" s="111">
        <v>500</v>
      </c>
      <c r="G63" s="107"/>
      <c r="H63" s="37"/>
      <c r="I63" s="37"/>
      <c r="J63" s="37"/>
      <c r="K63" s="210"/>
      <c r="L63" s="203"/>
    </row>
    <row r="64" spans="1:12" ht="20.100000000000001" customHeight="1" x14ac:dyDescent="0.25">
      <c r="A64" s="127">
        <v>2</v>
      </c>
      <c r="B64" s="128" t="s">
        <v>52</v>
      </c>
      <c r="C64" s="195"/>
      <c r="D64" s="37"/>
      <c r="E64" s="104"/>
      <c r="F64" s="110">
        <v>1000</v>
      </c>
      <c r="G64" s="107"/>
      <c r="H64" s="37"/>
      <c r="I64" s="37"/>
      <c r="J64" s="37"/>
      <c r="K64" s="210"/>
      <c r="L64" s="203"/>
    </row>
    <row r="65" spans="1:12" ht="20.100000000000001" customHeight="1" x14ac:dyDescent="0.25">
      <c r="A65" s="127">
        <v>2</v>
      </c>
      <c r="B65" s="128" t="s">
        <v>99</v>
      </c>
      <c r="C65" s="195"/>
      <c r="D65" s="37"/>
      <c r="E65" s="104"/>
      <c r="F65" s="110">
        <v>2000</v>
      </c>
      <c r="G65" s="107"/>
      <c r="H65" s="37"/>
      <c r="I65" s="37"/>
      <c r="J65" s="37"/>
      <c r="K65" s="210"/>
      <c r="L65" s="203"/>
    </row>
    <row r="66" spans="1:12" ht="20.100000000000001" customHeight="1" x14ac:dyDescent="0.25">
      <c r="A66" s="127">
        <v>2</v>
      </c>
      <c r="B66" s="128" t="s">
        <v>100</v>
      </c>
      <c r="C66" s="195"/>
      <c r="D66" s="37"/>
      <c r="E66" s="104"/>
      <c r="F66" s="111">
        <v>500</v>
      </c>
      <c r="G66" s="107"/>
      <c r="H66" s="37"/>
      <c r="I66" s="37"/>
      <c r="J66" s="37"/>
      <c r="K66" s="210"/>
      <c r="L66" s="203"/>
    </row>
    <row r="67" spans="1:12" ht="20.100000000000001" customHeight="1" x14ac:dyDescent="0.25">
      <c r="A67" s="127">
        <v>2</v>
      </c>
      <c r="B67" s="128" t="s">
        <v>101</v>
      </c>
      <c r="C67" s="195"/>
      <c r="D67" s="37"/>
      <c r="E67" s="104"/>
      <c r="F67" s="110">
        <v>10000</v>
      </c>
      <c r="G67" s="107"/>
      <c r="H67" s="37"/>
      <c r="I67" s="37"/>
      <c r="J67" s="37"/>
      <c r="K67" s="210"/>
      <c r="L67" s="203"/>
    </row>
    <row r="68" spans="1:12" ht="20.100000000000001" customHeight="1" x14ac:dyDescent="0.25">
      <c r="A68" s="127">
        <v>2</v>
      </c>
      <c r="B68" s="128" t="s">
        <v>102</v>
      </c>
      <c r="C68" s="195"/>
      <c r="D68" s="37"/>
      <c r="E68" s="104"/>
      <c r="F68" s="111">
        <v>300</v>
      </c>
      <c r="G68" s="107"/>
      <c r="H68" s="37"/>
      <c r="I68" s="37"/>
      <c r="J68" s="37"/>
      <c r="K68" s="210"/>
      <c r="L68" s="203"/>
    </row>
    <row r="69" spans="1:12" ht="20.100000000000001" customHeight="1" x14ac:dyDescent="0.25">
      <c r="A69" s="127">
        <v>2</v>
      </c>
      <c r="B69" s="128" t="s">
        <v>103</v>
      </c>
      <c r="C69" s="195"/>
      <c r="D69" s="37"/>
      <c r="E69" s="104"/>
      <c r="F69" s="111">
        <v>200</v>
      </c>
      <c r="G69" s="107"/>
      <c r="H69" s="37"/>
      <c r="I69" s="37"/>
      <c r="J69" s="37"/>
      <c r="K69" s="210"/>
      <c r="L69" s="203"/>
    </row>
    <row r="70" spans="1:12" ht="28.5" customHeight="1" thickBot="1" x14ac:dyDescent="0.3">
      <c r="A70" s="133">
        <v>2</v>
      </c>
      <c r="B70" s="164" t="s">
        <v>145</v>
      </c>
      <c r="C70" s="195"/>
      <c r="D70" s="37"/>
      <c r="E70" s="104"/>
      <c r="F70" s="193" t="s">
        <v>146</v>
      </c>
      <c r="G70" s="107"/>
      <c r="H70" s="37"/>
      <c r="I70" s="37"/>
      <c r="J70" s="37"/>
      <c r="K70" s="210"/>
      <c r="L70" s="203"/>
    </row>
    <row r="71" spans="1:12" ht="14.25" customHeight="1" x14ac:dyDescent="0.25">
      <c r="A71" s="133">
        <v>3</v>
      </c>
      <c r="B71" s="163" t="s">
        <v>105</v>
      </c>
      <c r="C71" s="209"/>
      <c r="D71" s="162"/>
      <c r="E71" s="165"/>
      <c r="F71" s="166">
        <v>60</v>
      </c>
      <c r="G71" s="167"/>
      <c r="H71" s="162"/>
      <c r="I71" s="162"/>
      <c r="J71" s="162"/>
      <c r="K71" s="203"/>
      <c r="L71" s="198"/>
    </row>
    <row r="72" spans="1:12" ht="20.100000000000001" customHeight="1" x14ac:dyDescent="0.25">
      <c r="A72" s="127">
        <v>3</v>
      </c>
      <c r="B72" s="128" t="s">
        <v>106</v>
      </c>
      <c r="C72" s="195"/>
      <c r="D72" s="37"/>
      <c r="E72" s="104"/>
      <c r="F72" s="130">
        <v>5</v>
      </c>
      <c r="G72" s="107"/>
      <c r="H72" s="37"/>
      <c r="I72" s="37"/>
      <c r="J72" s="37"/>
      <c r="K72" s="203"/>
      <c r="L72" s="198"/>
    </row>
    <row r="73" spans="1:12" ht="20.100000000000001" customHeight="1" x14ac:dyDescent="0.25">
      <c r="A73" s="127">
        <v>3</v>
      </c>
      <c r="B73" s="128" t="s">
        <v>107</v>
      </c>
      <c r="C73" s="195"/>
      <c r="D73" s="37"/>
      <c r="E73" s="104"/>
      <c r="F73" s="130">
        <v>5</v>
      </c>
      <c r="G73" s="107"/>
      <c r="H73" s="37"/>
      <c r="I73" s="37"/>
      <c r="J73" s="37"/>
      <c r="K73" s="203"/>
      <c r="L73" s="198"/>
    </row>
    <row r="74" spans="1:12" ht="20.100000000000001" customHeight="1" x14ac:dyDescent="0.25">
      <c r="A74" s="127">
        <v>3</v>
      </c>
      <c r="B74" s="128" t="s">
        <v>108</v>
      </c>
      <c r="C74" s="195"/>
      <c r="D74" s="37"/>
      <c r="E74" s="104"/>
      <c r="F74" s="130">
        <v>20</v>
      </c>
      <c r="G74" s="107"/>
      <c r="H74" s="37"/>
      <c r="I74" s="37"/>
      <c r="J74" s="37"/>
      <c r="K74" s="203"/>
      <c r="L74" s="198"/>
    </row>
    <row r="75" spans="1:12" ht="20.100000000000001" customHeight="1" x14ac:dyDescent="0.25">
      <c r="A75" s="127">
        <v>3</v>
      </c>
      <c r="B75" s="128" t="s">
        <v>109</v>
      </c>
      <c r="C75" s="195"/>
      <c r="D75" s="37"/>
      <c r="E75" s="104"/>
      <c r="F75" s="130">
        <v>10</v>
      </c>
      <c r="G75" s="107"/>
      <c r="H75" s="37"/>
      <c r="I75" s="37"/>
      <c r="J75" s="37"/>
      <c r="K75" s="203"/>
      <c r="L75" s="198"/>
    </row>
    <row r="76" spans="1:12" ht="20.100000000000001" customHeight="1" x14ac:dyDescent="0.25">
      <c r="A76" s="127">
        <v>3</v>
      </c>
      <c r="B76" s="128" t="s">
        <v>110</v>
      </c>
      <c r="C76" s="195"/>
      <c r="D76" s="37"/>
      <c r="E76" s="104"/>
      <c r="F76" s="130">
        <v>5</v>
      </c>
      <c r="G76" s="107"/>
      <c r="H76" s="37"/>
      <c r="I76" s="37"/>
      <c r="J76" s="37"/>
      <c r="K76" s="203"/>
      <c r="L76" s="198"/>
    </row>
    <row r="77" spans="1:12" ht="20.100000000000001" customHeight="1" x14ac:dyDescent="0.25">
      <c r="A77" s="127">
        <v>3</v>
      </c>
      <c r="B77" s="128" t="s">
        <v>111</v>
      </c>
      <c r="C77" s="195"/>
      <c r="D77" s="37"/>
      <c r="E77" s="104"/>
      <c r="F77" s="130">
        <v>10</v>
      </c>
      <c r="G77" s="107"/>
      <c r="H77" s="37"/>
      <c r="I77" s="37"/>
      <c r="J77" s="37"/>
      <c r="K77" s="203"/>
      <c r="L77" s="198"/>
    </row>
    <row r="78" spans="1:12" ht="20.100000000000001" customHeight="1" x14ac:dyDescent="0.25">
      <c r="A78" s="127">
        <v>3</v>
      </c>
      <c r="B78" s="128" t="s">
        <v>112</v>
      </c>
      <c r="C78" s="195"/>
      <c r="D78" s="37"/>
      <c r="E78" s="104"/>
      <c r="F78" s="130">
        <v>5</v>
      </c>
      <c r="G78" s="107"/>
      <c r="H78" s="37"/>
      <c r="I78" s="37"/>
      <c r="J78" s="37"/>
      <c r="K78" s="203"/>
      <c r="L78" s="198"/>
    </row>
    <row r="79" spans="1:12" ht="20.100000000000001" customHeight="1" x14ac:dyDescent="0.25">
      <c r="A79" s="127">
        <v>3</v>
      </c>
      <c r="B79" s="128" t="s">
        <v>113</v>
      </c>
      <c r="C79" s="195"/>
      <c r="D79" s="124"/>
      <c r="E79" s="125"/>
      <c r="F79" s="131">
        <v>180</v>
      </c>
      <c r="G79" s="126"/>
      <c r="H79" s="124"/>
      <c r="I79" s="124"/>
      <c r="J79" s="124"/>
      <c r="K79" s="203"/>
      <c r="L79" s="198"/>
    </row>
    <row r="80" spans="1:12" ht="20.100000000000001" customHeight="1" thickBot="1" x14ac:dyDescent="0.3">
      <c r="A80" s="145">
        <v>3</v>
      </c>
      <c r="B80" s="137" t="s">
        <v>114</v>
      </c>
      <c r="C80" s="196"/>
      <c r="D80" s="42"/>
      <c r="E80" s="105"/>
      <c r="F80" s="132">
        <v>20</v>
      </c>
      <c r="G80" s="108"/>
      <c r="H80" s="42"/>
      <c r="I80" s="42"/>
      <c r="J80" s="42"/>
      <c r="K80" s="205"/>
      <c r="L80" s="199"/>
    </row>
    <row r="81" spans="1:12" ht="20.100000000000001" customHeight="1" x14ac:dyDescent="0.25">
      <c r="A81" s="134">
        <v>4</v>
      </c>
      <c r="B81" s="135" t="s">
        <v>115</v>
      </c>
      <c r="C81" s="194"/>
      <c r="D81" s="116"/>
      <c r="E81" s="117"/>
      <c r="F81" s="138">
        <v>50</v>
      </c>
      <c r="G81" s="119"/>
      <c r="H81" s="116"/>
      <c r="I81" s="116"/>
      <c r="J81" s="116"/>
      <c r="K81" s="204"/>
      <c r="L81" s="200"/>
    </row>
    <row r="82" spans="1:12" ht="20.100000000000001" customHeight="1" x14ac:dyDescent="0.25">
      <c r="A82" s="133">
        <v>4</v>
      </c>
      <c r="B82" s="128" t="s">
        <v>116</v>
      </c>
      <c r="C82" s="195"/>
      <c r="D82" s="37"/>
      <c r="E82" s="104"/>
      <c r="F82" s="111">
        <v>200</v>
      </c>
      <c r="G82" s="107"/>
      <c r="H82" s="37"/>
      <c r="I82" s="37"/>
      <c r="J82" s="37"/>
      <c r="K82" s="203"/>
      <c r="L82" s="198"/>
    </row>
    <row r="83" spans="1:12" ht="20.100000000000001" customHeight="1" x14ac:dyDescent="0.25">
      <c r="A83" s="133">
        <v>4</v>
      </c>
      <c r="B83" s="128" t="s">
        <v>113</v>
      </c>
      <c r="C83" s="195"/>
      <c r="D83" s="37"/>
      <c r="E83" s="104"/>
      <c r="F83" s="111">
        <v>250</v>
      </c>
      <c r="G83" s="107"/>
      <c r="H83" s="37"/>
      <c r="I83" s="37"/>
      <c r="J83" s="37"/>
      <c r="K83" s="203"/>
      <c r="L83" s="198"/>
    </row>
    <row r="84" spans="1:12" ht="20.100000000000001" customHeight="1" thickBot="1" x14ac:dyDescent="0.3">
      <c r="A84" s="136">
        <v>4</v>
      </c>
      <c r="B84" s="137" t="s">
        <v>117</v>
      </c>
      <c r="C84" s="196"/>
      <c r="D84" s="42"/>
      <c r="E84" s="105"/>
      <c r="F84" s="115">
        <v>200</v>
      </c>
      <c r="G84" s="108"/>
      <c r="H84" s="42"/>
      <c r="I84" s="42"/>
      <c r="J84" s="42"/>
      <c r="K84" s="205"/>
      <c r="L84" s="199"/>
    </row>
    <row r="85" spans="1:12" ht="20.100000000000001" customHeight="1" x14ac:dyDescent="0.25">
      <c r="A85" s="134">
        <v>5</v>
      </c>
      <c r="B85" s="139" t="s">
        <v>118</v>
      </c>
      <c r="C85" s="194"/>
      <c r="D85" s="116"/>
      <c r="E85" s="117"/>
      <c r="F85" s="138">
        <v>200</v>
      </c>
      <c r="G85" s="119"/>
      <c r="H85" s="116"/>
      <c r="I85" s="116"/>
      <c r="J85" s="116"/>
      <c r="K85" s="197"/>
      <c r="L85" s="201"/>
    </row>
    <row r="86" spans="1:12" ht="20.100000000000001" customHeight="1" x14ac:dyDescent="0.25">
      <c r="A86" s="133">
        <v>5</v>
      </c>
      <c r="B86" s="140" t="s">
        <v>119</v>
      </c>
      <c r="C86" s="195"/>
      <c r="D86" s="37"/>
      <c r="E86" s="104"/>
      <c r="F86" s="111">
        <v>50</v>
      </c>
      <c r="G86" s="107"/>
      <c r="H86" s="37"/>
      <c r="I86" s="37"/>
      <c r="J86" s="37"/>
      <c r="K86" s="198"/>
      <c r="L86" s="198"/>
    </row>
    <row r="87" spans="1:12" ht="20.100000000000001" customHeight="1" x14ac:dyDescent="0.25">
      <c r="A87" s="133">
        <v>5</v>
      </c>
      <c r="B87" s="140" t="s">
        <v>120</v>
      </c>
      <c r="C87" s="195"/>
      <c r="D87" s="37"/>
      <c r="E87" s="104"/>
      <c r="F87" s="111">
        <v>500</v>
      </c>
      <c r="G87" s="107"/>
      <c r="H87" s="37"/>
      <c r="I87" s="37"/>
      <c r="J87" s="37"/>
      <c r="K87" s="198"/>
      <c r="L87" s="198"/>
    </row>
    <row r="88" spans="1:12" ht="20.100000000000001" customHeight="1" x14ac:dyDescent="0.25">
      <c r="A88" s="133">
        <v>5</v>
      </c>
      <c r="B88" s="140" t="s">
        <v>121</v>
      </c>
      <c r="C88" s="195"/>
      <c r="D88" s="37"/>
      <c r="E88" s="104"/>
      <c r="F88" s="111">
        <v>800</v>
      </c>
      <c r="G88" s="107"/>
      <c r="H88" s="37"/>
      <c r="I88" s="37"/>
      <c r="J88" s="37"/>
      <c r="K88" s="198"/>
      <c r="L88" s="198"/>
    </row>
    <row r="89" spans="1:12" ht="20.100000000000001" customHeight="1" x14ac:dyDescent="0.25">
      <c r="A89" s="133">
        <v>5</v>
      </c>
      <c r="B89" s="140" t="s">
        <v>122</v>
      </c>
      <c r="C89" s="195"/>
      <c r="D89" s="37"/>
      <c r="E89" s="104"/>
      <c r="F89" s="111">
        <v>200</v>
      </c>
      <c r="G89" s="107"/>
      <c r="H89" s="37"/>
      <c r="I89" s="37"/>
      <c r="J89" s="37"/>
      <c r="K89" s="198"/>
      <c r="L89" s="198"/>
    </row>
    <row r="90" spans="1:12" ht="20.100000000000001" customHeight="1" x14ac:dyDescent="0.25">
      <c r="A90" s="133">
        <v>5</v>
      </c>
      <c r="B90" s="140" t="s">
        <v>123</v>
      </c>
      <c r="C90" s="195"/>
      <c r="D90" s="37"/>
      <c r="E90" s="104"/>
      <c r="F90" s="111">
        <v>50</v>
      </c>
      <c r="G90" s="107"/>
      <c r="H90" s="37"/>
      <c r="I90" s="37"/>
      <c r="J90" s="37"/>
      <c r="K90" s="198"/>
      <c r="L90" s="198"/>
    </row>
    <row r="91" spans="1:12" ht="20.100000000000001" customHeight="1" x14ac:dyDescent="0.25">
      <c r="A91" s="133">
        <v>5</v>
      </c>
      <c r="B91" s="140" t="s">
        <v>124</v>
      </c>
      <c r="C91" s="195"/>
      <c r="D91" s="37"/>
      <c r="E91" s="104"/>
      <c r="F91" s="111">
        <v>200</v>
      </c>
      <c r="G91" s="107"/>
      <c r="H91" s="37"/>
      <c r="I91" s="37"/>
      <c r="J91" s="37"/>
      <c r="K91" s="198"/>
      <c r="L91" s="198"/>
    </row>
    <row r="92" spans="1:12" ht="20.100000000000001" customHeight="1" thickBot="1" x14ac:dyDescent="0.3">
      <c r="A92" s="136">
        <v>5</v>
      </c>
      <c r="B92" s="141" t="s">
        <v>125</v>
      </c>
      <c r="C92" s="196"/>
      <c r="D92" s="42"/>
      <c r="E92" s="105"/>
      <c r="F92" s="115">
        <v>50</v>
      </c>
      <c r="G92" s="108"/>
      <c r="H92" s="42"/>
      <c r="I92" s="42"/>
      <c r="J92" s="42"/>
      <c r="K92" s="199"/>
      <c r="L92" s="199"/>
    </row>
    <row r="93" spans="1:12" ht="20.100000000000001" customHeight="1" x14ac:dyDescent="0.25">
      <c r="A93" s="134">
        <v>6</v>
      </c>
      <c r="B93" s="142" t="s">
        <v>126</v>
      </c>
      <c r="C93" s="194"/>
      <c r="D93" s="116"/>
      <c r="E93" s="117"/>
      <c r="F93" s="138">
        <v>300</v>
      </c>
      <c r="G93" s="119"/>
      <c r="H93" s="116"/>
      <c r="I93" s="116"/>
      <c r="J93" s="116"/>
      <c r="K93" s="197"/>
      <c r="L93" s="201"/>
    </row>
    <row r="94" spans="1:12" ht="20.100000000000001" customHeight="1" x14ac:dyDescent="0.25">
      <c r="A94" s="133">
        <v>6</v>
      </c>
      <c r="B94" s="143" t="s">
        <v>127</v>
      </c>
      <c r="C94" s="195"/>
      <c r="D94" s="37"/>
      <c r="E94" s="104"/>
      <c r="F94" s="111">
        <v>360</v>
      </c>
      <c r="G94" s="107"/>
      <c r="H94" s="37"/>
      <c r="I94" s="37"/>
      <c r="J94" s="37"/>
      <c r="K94" s="198"/>
      <c r="L94" s="198"/>
    </row>
    <row r="95" spans="1:12" ht="20.100000000000001" customHeight="1" x14ac:dyDescent="0.25">
      <c r="A95" s="133">
        <v>6</v>
      </c>
      <c r="B95" s="143" t="s">
        <v>128</v>
      </c>
      <c r="C95" s="195"/>
      <c r="D95" s="37"/>
      <c r="E95" s="104"/>
      <c r="F95" s="111">
        <v>300</v>
      </c>
      <c r="G95" s="107"/>
      <c r="H95" s="37"/>
      <c r="I95" s="37"/>
      <c r="J95" s="37"/>
      <c r="K95" s="198"/>
      <c r="L95" s="198"/>
    </row>
    <row r="96" spans="1:12" ht="20.100000000000001" customHeight="1" x14ac:dyDescent="0.25">
      <c r="A96" s="133">
        <v>6</v>
      </c>
      <c r="B96" s="143" t="s">
        <v>129</v>
      </c>
      <c r="C96" s="195"/>
      <c r="D96" s="37"/>
      <c r="E96" s="104"/>
      <c r="F96" s="111">
        <v>100</v>
      </c>
      <c r="G96" s="107"/>
      <c r="H96" s="37"/>
      <c r="I96" s="37"/>
      <c r="J96" s="37"/>
      <c r="K96" s="198"/>
      <c r="L96" s="198"/>
    </row>
    <row r="97" spans="1:12" ht="20.100000000000001" customHeight="1" x14ac:dyDescent="0.25">
      <c r="A97" s="133">
        <v>6</v>
      </c>
      <c r="B97" s="143" t="s">
        <v>130</v>
      </c>
      <c r="C97" s="195"/>
      <c r="D97" s="37"/>
      <c r="E97" s="104"/>
      <c r="F97" s="111">
        <v>20</v>
      </c>
      <c r="G97" s="107"/>
      <c r="H97" s="37"/>
      <c r="I97" s="37"/>
      <c r="J97" s="37"/>
      <c r="K97" s="198"/>
      <c r="L97" s="198"/>
    </row>
    <row r="98" spans="1:12" ht="20.100000000000001" customHeight="1" thickBot="1" x14ac:dyDescent="0.3">
      <c r="A98" s="136">
        <v>6</v>
      </c>
      <c r="B98" s="144" t="s">
        <v>131</v>
      </c>
      <c r="C98" s="196"/>
      <c r="D98" s="42"/>
      <c r="E98" s="105"/>
      <c r="F98" s="115">
        <v>4</v>
      </c>
      <c r="G98" s="108"/>
      <c r="H98" s="42"/>
      <c r="I98" s="42"/>
      <c r="J98" s="42"/>
      <c r="K98" s="199"/>
      <c r="L98" s="199"/>
    </row>
    <row r="99" spans="1:12" x14ac:dyDescent="0.25">
      <c r="A99" s="45"/>
      <c r="B99" s="37"/>
      <c r="C99" s="94"/>
      <c r="D99" s="37"/>
      <c r="E99" s="38"/>
      <c r="F99" s="39"/>
      <c r="G99" s="37"/>
      <c r="H99" s="37"/>
      <c r="I99" s="37"/>
      <c r="J99" s="37"/>
      <c r="K99" s="123"/>
      <c r="L99" s="129"/>
    </row>
    <row r="100" spans="1:12" x14ac:dyDescent="0.25">
      <c r="A100" s="45"/>
      <c r="B100" s="37"/>
      <c r="C100" s="94"/>
      <c r="D100" s="37"/>
      <c r="E100" s="38"/>
      <c r="F100" s="39"/>
      <c r="G100" s="37"/>
      <c r="H100" s="37"/>
      <c r="I100" s="37"/>
      <c r="J100" s="37"/>
      <c r="K100" s="123"/>
      <c r="L100" s="129"/>
    </row>
    <row r="101" spans="1:12" ht="15.75" thickBot="1" x14ac:dyDescent="0.3">
      <c r="A101" s="46"/>
      <c r="B101" s="42"/>
      <c r="C101" s="95"/>
      <c r="D101" s="42"/>
      <c r="E101" s="43"/>
      <c r="F101" s="44"/>
      <c r="G101" s="42"/>
      <c r="H101" s="42"/>
      <c r="I101" s="42"/>
      <c r="J101" s="42"/>
      <c r="K101" s="123"/>
      <c r="L101" s="129"/>
    </row>
    <row r="102" spans="1:12" ht="15.75" customHeight="1" thickBot="1" x14ac:dyDescent="0.3">
      <c r="A102" s="19"/>
      <c r="B102" s="19"/>
      <c r="C102" s="60"/>
      <c r="D102" s="229" t="s">
        <v>0</v>
      </c>
      <c r="E102" s="229"/>
      <c r="F102" s="229"/>
      <c r="G102" s="229"/>
      <c r="H102" s="229"/>
      <c r="I102" s="19"/>
      <c r="J102" s="49"/>
    </row>
    <row r="103" spans="1:12" ht="45.75" thickBot="1" x14ac:dyDescent="0.3">
      <c r="A103" s="33" t="s">
        <v>35</v>
      </c>
      <c r="B103" s="54" t="s">
        <v>33</v>
      </c>
      <c r="C103" s="56" t="s">
        <v>14</v>
      </c>
      <c r="D103" s="62" t="s">
        <v>134</v>
      </c>
      <c r="E103" s="225" t="s">
        <v>135</v>
      </c>
      <c r="F103" s="226"/>
      <c r="G103" s="226"/>
      <c r="H103" s="227"/>
      <c r="I103" s="19"/>
      <c r="J103" s="49"/>
    </row>
    <row r="104" spans="1:12" ht="30" x14ac:dyDescent="0.25">
      <c r="A104" s="61">
        <v>1</v>
      </c>
      <c r="B104" s="37" t="s">
        <v>34</v>
      </c>
      <c r="C104" s="59">
        <f>+C13</f>
        <v>0</v>
      </c>
      <c r="D104" s="63">
        <f>+I13+K28</f>
        <v>0</v>
      </c>
      <c r="E104" s="228"/>
      <c r="F104" s="228"/>
      <c r="G104" s="228"/>
      <c r="H104" s="228"/>
      <c r="I104" s="19"/>
      <c r="J104" s="49"/>
    </row>
    <row r="105" spans="1:12" ht="30" x14ac:dyDescent="0.25">
      <c r="A105" s="61">
        <v>2</v>
      </c>
      <c r="B105" s="37" t="s">
        <v>34</v>
      </c>
      <c r="C105" s="59">
        <f>+C18</f>
        <v>0</v>
      </c>
      <c r="D105" s="63">
        <f>+I18+K39</f>
        <v>0</v>
      </c>
      <c r="E105" s="215"/>
      <c r="F105" s="215"/>
      <c r="G105" s="215"/>
      <c r="H105" s="215"/>
      <c r="I105" s="19"/>
      <c r="J105" s="49"/>
    </row>
    <row r="106" spans="1:12" ht="30" x14ac:dyDescent="0.25">
      <c r="A106" s="61">
        <v>3</v>
      </c>
      <c r="B106" s="37" t="s">
        <v>34</v>
      </c>
      <c r="C106" s="59">
        <f>+C21</f>
        <v>0</v>
      </c>
      <c r="D106" s="63">
        <f>+I21+K62</f>
        <v>0</v>
      </c>
      <c r="E106" s="215"/>
      <c r="F106" s="215"/>
      <c r="G106" s="215"/>
      <c r="H106" s="215"/>
      <c r="I106" s="19"/>
      <c r="J106" s="49"/>
    </row>
    <row r="107" spans="1:12" ht="30" customHeight="1" x14ac:dyDescent="0.25">
      <c r="A107" s="61">
        <v>4</v>
      </c>
      <c r="B107" s="37" t="s">
        <v>34</v>
      </c>
      <c r="C107" s="160" t="s">
        <v>136</v>
      </c>
      <c r="D107" s="159" t="s">
        <v>137</v>
      </c>
      <c r="E107" s="159"/>
      <c r="F107" s="161"/>
      <c r="G107" s="159"/>
      <c r="H107" s="159"/>
      <c r="I107" s="19"/>
      <c r="J107" s="49"/>
    </row>
    <row r="108" spans="1:12" ht="30" customHeight="1" x14ac:dyDescent="0.25">
      <c r="A108" s="61">
        <v>5</v>
      </c>
      <c r="B108" s="37" t="s">
        <v>34</v>
      </c>
      <c r="C108" s="59" t="s">
        <v>136</v>
      </c>
      <c r="D108" s="37" t="s">
        <v>137</v>
      </c>
      <c r="E108" s="37"/>
      <c r="F108" s="101"/>
      <c r="G108" s="37"/>
      <c r="H108" s="37"/>
    </row>
    <row r="109" spans="1:12" ht="30" customHeight="1" x14ac:dyDescent="0.25">
      <c r="A109" s="61">
        <v>6</v>
      </c>
      <c r="B109" s="37" t="s">
        <v>34</v>
      </c>
      <c r="C109" s="59" t="s">
        <v>136</v>
      </c>
      <c r="D109" s="37" t="s">
        <v>137</v>
      </c>
      <c r="E109" s="37"/>
      <c r="F109" s="101"/>
      <c r="G109" s="37"/>
      <c r="H109" s="37"/>
    </row>
  </sheetData>
  <mergeCells count="54">
    <mergeCell ref="C28:C38"/>
    <mergeCell ref="B18:B20"/>
    <mergeCell ref="H18:H20"/>
    <mergeCell ref="A25:C25"/>
    <mergeCell ref="G26:I26"/>
    <mergeCell ref="A18:A20"/>
    <mergeCell ref="C18:C20"/>
    <mergeCell ref="I18:I20"/>
    <mergeCell ref="F18:F20"/>
    <mergeCell ref="G18:G20"/>
    <mergeCell ref="A1:J1"/>
    <mergeCell ref="B14:B17"/>
    <mergeCell ref="D14:D16"/>
    <mergeCell ref="A2:C2"/>
    <mergeCell ref="G11:I11"/>
    <mergeCell ref="D11:E11"/>
    <mergeCell ref="A13:A17"/>
    <mergeCell ref="A10:C10"/>
    <mergeCell ref="C13:C17"/>
    <mergeCell ref="I13:I17"/>
    <mergeCell ref="K28:K38"/>
    <mergeCell ref="L28:L38"/>
    <mergeCell ref="E106:H106"/>
    <mergeCell ref="D3:J8"/>
    <mergeCell ref="J13:J17"/>
    <mergeCell ref="J18:J20"/>
    <mergeCell ref="E103:H103"/>
    <mergeCell ref="E104:H104"/>
    <mergeCell ref="E105:H105"/>
    <mergeCell ref="D102:H102"/>
    <mergeCell ref="E14:E16"/>
    <mergeCell ref="F14:F16"/>
    <mergeCell ref="G14:G16"/>
    <mergeCell ref="H14:H16"/>
    <mergeCell ref="D18:D20"/>
    <mergeCell ref="E18:E20"/>
    <mergeCell ref="L39:L58"/>
    <mergeCell ref="L59:L70"/>
    <mergeCell ref="K81:K84"/>
    <mergeCell ref="K39:K58"/>
    <mergeCell ref="C81:C84"/>
    <mergeCell ref="C39:C58"/>
    <mergeCell ref="C59:C70"/>
    <mergeCell ref="C71:C80"/>
    <mergeCell ref="K59:K70"/>
    <mergeCell ref="K71:K80"/>
    <mergeCell ref="C85:C92"/>
    <mergeCell ref="C93:C98"/>
    <mergeCell ref="K85:K92"/>
    <mergeCell ref="L71:L80"/>
    <mergeCell ref="L81:L84"/>
    <mergeCell ref="L85:L92"/>
    <mergeCell ref="K93:K98"/>
    <mergeCell ref="L93:L98"/>
  </mergeCells>
  <pageMargins left="0.70866141732283472" right="0.43307086614173229" top="0.31496062992125984" bottom="0.35433070866141736" header="0.31496062992125984" footer="0.31496062992125984"/>
  <pageSetup paperSize="9" scale="56" fitToHeight="7" orientation="landscape" verticalDpi="300" r:id="rId1"/>
  <headerFooter>
    <oddHeader>&amp;LAO SAN GIOVANNI ADDOLORATA ROMA</oddHeader>
    <oddFooter>&amp;C PAG &amp;P DI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C51" sqref="C51"/>
    </sheetView>
  </sheetViews>
  <sheetFormatPr defaultRowHeight="12.75" x14ac:dyDescent="0.25"/>
  <cols>
    <col min="1" max="1" width="7.140625" style="2" customWidth="1"/>
    <col min="2" max="2" width="11.42578125" style="2" customWidth="1"/>
    <col min="3" max="3" width="87.7109375" style="4" customWidth="1"/>
    <col min="4" max="4" width="28.5703125" style="79" customWidth="1"/>
    <col min="5" max="5" width="13" style="10" hidden="1" customWidth="1"/>
    <col min="6" max="6" width="8.5703125" style="11" hidden="1" customWidth="1"/>
    <col min="7" max="7" width="15.7109375" style="10" hidden="1" customWidth="1"/>
    <col min="8" max="8" width="14" style="11" hidden="1" customWidth="1"/>
    <col min="9" max="9" width="54.28515625" style="3" customWidth="1"/>
    <col min="10" max="10" width="9.140625" style="4"/>
    <col min="11" max="12" width="15" style="4" bestFit="1" customWidth="1"/>
    <col min="13" max="252" width="9.140625" style="4"/>
    <col min="253" max="253" width="8.85546875" style="4" bestFit="1" customWidth="1"/>
    <col min="254" max="255" width="0" style="4" hidden="1" customWidth="1"/>
    <col min="256" max="257" width="11.42578125" style="4" customWidth="1"/>
    <col min="258" max="258" width="71.28515625" style="4" customWidth="1"/>
    <col min="259" max="259" width="7.28515625" style="4" customWidth="1"/>
    <col min="260" max="260" width="14" style="4" customWidth="1"/>
    <col min="261" max="264" width="0" style="4" hidden="1" customWidth="1"/>
    <col min="265" max="265" width="56.5703125" style="4" customWidth="1"/>
    <col min="266" max="266" width="9.140625" style="4"/>
    <col min="267" max="268" width="15" style="4" bestFit="1" customWidth="1"/>
    <col min="269" max="508" width="9.140625" style="4"/>
    <col min="509" max="509" width="8.85546875" style="4" bestFit="1" customWidth="1"/>
    <col min="510" max="511" width="0" style="4" hidden="1" customWidth="1"/>
    <col min="512" max="513" width="11.42578125" style="4" customWidth="1"/>
    <col min="514" max="514" width="71.28515625" style="4" customWidth="1"/>
    <col min="515" max="515" width="7.28515625" style="4" customWidth="1"/>
    <col min="516" max="516" width="14" style="4" customWidth="1"/>
    <col min="517" max="520" width="0" style="4" hidden="1" customWidth="1"/>
    <col min="521" max="521" width="56.5703125" style="4" customWidth="1"/>
    <col min="522" max="522" width="9.140625" style="4"/>
    <col min="523" max="524" width="15" style="4" bestFit="1" customWidth="1"/>
    <col min="525" max="764" width="9.140625" style="4"/>
    <col min="765" max="765" width="8.85546875" style="4" bestFit="1" customWidth="1"/>
    <col min="766" max="767" width="0" style="4" hidden="1" customWidth="1"/>
    <col min="768" max="769" width="11.42578125" style="4" customWidth="1"/>
    <col min="770" max="770" width="71.28515625" style="4" customWidth="1"/>
    <col min="771" max="771" width="7.28515625" style="4" customWidth="1"/>
    <col min="772" max="772" width="14" style="4" customWidth="1"/>
    <col min="773" max="776" width="0" style="4" hidden="1" customWidth="1"/>
    <col min="777" max="777" width="56.5703125" style="4" customWidth="1"/>
    <col min="778" max="778" width="9.140625" style="4"/>
    <col min="779" max="780" width="15" style="4" bestFit="1" customWidth="1"/>
    <col min="781" max="1020" width="9.140625" style="4"/>
    <col min="1021" max="1021" width="8.85546875" style="4" bestFit="1" customWidth="1"/>
    <col min="1022" max="1023" width="0" style="4" hidden="1" customWidth="1"/>
    <col min="1024" max="1025" width="11.42578125" style="4" customWidth="1"/>
    <col min="1026" max="1026" width="71.28515625" style="4" customWidth="1"/>
    <col min="1027" max="1027" width="7.28515625" style="4" customWidth="1"/>
    <col min="1028" max="1028" width="14" style="4" customWidth="1"/>
    <col min="1029" max="1032" width="0" style="4" hidden="1" customWidth="1"/>
    <col min="1033" max="1033" width="56.5703125" style="4" customWidth="1"/>
    <col min="1034" max="1034" width="9.140625" style="4"/>
    <col min="1035" max="1036" width="15" style="4" bestFit="1" customWidth="1"/>
    <col min="1037" max="1276" width="9.140625" style="4"/>
    <col min="1277" max="1277" width="8.85546875" style="4" bestFit="1" customWidth="1"/>
    <col min="1278" max="1279" width="0" style="4" hidden="1" customWidth="1"/>
    <col min="1280" max="1281" width="11.42578125" style="4" customWidth="1"/>
    <col min="1282" max="1282" width="71.28515625" style="4" customWidth="1"/>
    <col min="1283" max="1283" width="7.28515625" style="4" customWidth="1"/>
    <col min="1284" max="1284" width="14" style="4" customWidth="1"/>
    <col min="1285" max="1288" width="0" style="4" hidden="1" customWidth="1"/>
    <col min="1289" max="1289" width="56.5703125" style="4" customWidth="1"/>
    <col min="1290" max="1290" width="9.140625" style="4"/>
    <col min="1291" max="1292" width="15" style="4" bestFit="1" customWidth="1"/>
    <col min="1293" max="1532" width="9.140625" style="4"/>
    <col min="1533" max="1533" width="8.85546875" style="4" bestFit="1" customWidth="1"/>
    <col min="1534" max="1535" width="0" style="4" hidden="1" customWidth="1"/>
    <col min="1536" max="1537" width="11.42578125" style="4" customWidth="1"/>
    <col min="1538" max="1538" width="71.28515625" style="4" customWidth="1"/>
    <col min="1539" max="1539" width="7.28515625" style="4" customWidth="1"/>
    <col min="1540" max="1540" width="14" style="4" customWidth="1"/>
    <col min="1541" max="1544" width="0" style="4" hidden="1" customWidth="1"/>
    <col min="1545" max="1545" width="56.5703125" style="4" customWidth="1"/>
    <col min="1546" max="1546" width="9.140625" style="4"/>
    <col min="1547" max="1548" width="15" style="4" bestFit="1" customWidth="1"/>
    <col min="1549" max="1788" width="9.140625" style="4"/>
    <col min="1789" max="1789" width="8.85546875" style="4" bestFit="1" customWidth="1"/>
    <col min="1790" max="1791" width="0" style="4" hidden="1" customWidth="1"/>
    <col min="1792" max="1793" width="11.42578125" style="4" customWidth="1"/>
    <col min="1794" max="1794" width="71.28515625" style="4" customWidth="1"/>
    <col min="1795" max="1795" width="7.28515625" style="4" customWidth="1"/>
    <col min="1796" max="1796" width="14" style="4" customWidth="1"/>
    <col min="1797" max="1800" width="0" style="4" hidden="1" customWidth="1"/>
    <col min="1801" max="1801" width="56.5703125" style="4" customWidth="1"/>
    <col min="1802" max="1802" width="9.140625" style="4"/>
    <col min="1803" max="1804" width="15" style="4" bestFit="1" customWidth="1"/>
    <col min="1805" max="2044" width="9.140625" style="4"/>
    <col min="2045" max="2045" width="8.85546875" style="4" bestFit="1" customWidth="1"/>
    <col min="2046" max="2047" width="0" style="4" hidden="1" customWidth="1"/>
    <col min="2048" max="2049" width="11.42578125" style="4" customWidth="1"/>
    <col min="2050" max="2050" width="71.28515625" style="4" customWidth="1"/>
    <col min="2051" max="2051" width="7.28515625" style="4" customWidth="1"/>
    <col min="2052" max="2052" width="14" style="4" customWidth="1"/>
    <col min="2053" max="2056" width="0" style="4" hidden="1" customWidth="1"/>
    <col min="2057" max="2057" width="56.5703125" style="4" customWidth="1"/>
    <col min="2058" max="2058" width="9.140625" style="4"/>
    <col min="2059" max="2060" width="15" style="4" bestFit="1" customWidth="1"/>
    <col min="2061" max="2300" width="9.140625" style="4"/>
    <col min="2301" max="2301" width="8.85546875" style="4" bestFit="1" customWidth="1"/>
    <col min="2302" max="2303" width="0" style="4" hidden="1" customWidth="1"/>
    <col min="2304" max="2305" width="11.42578125" style="4" customWidth="1"/>
    <col min="2306" max="2306" width="71.28515625" style="4" customWidth="1"/>
    <col min="2307" max="2307" width="7.28515625" style="4" customWidth="1"/>
    <col min="2308" max="2308" width="14" style="4" customWidth="1"/>
    <col min="2309" max="2312" width="0" style="4" hidden="1" customWidth="1"/>
    <col min="2313" max="2313" width="56.5703125" style="4" customWidth="1"/>
    <col min="2314" max="2314" width="9.140625" style="4"/>
    <col min="2315" max="2316" width="15" style="4" bestFit="1" customWidth="1"/>
    <col min="2317" max="2556" width="9.140625" style="4"/>
    <col min="2557" max="2557" width="8.85546875" style="4" bestFit="1" customWidth="1"/>
    <col min="2558" max="2559" width="0" style="4" hidden="1" customWidth="1"/>
    <col min="2560" max="2561" width="11.42578125" style="4" customWidth="1"/>
    <col min="2562" max="2562" width="71.28515625" style="4" customWidth="1"/>
    <col min="2563" max="2563" width="7.28515625" style="4" customWidth="1"/>
    <col min="2564" max="2564" width="14" style="4" customWidth="1"/>
    <col min="2565" max="2568" width="0" style="4" hidden="1" customWidth="1"/>
    <col min="2569" max="2569" width="56.5703125" style="4" customWidth="1"/>
    <col min="2570" max="2570" width="9.140625" style="4"/>
    <col min="2571" max="2572" width="15" style="4" bestFit="1" customWidth="1"/>
    <col min="2573" max="2812" width="9.140625" style="4"/>
    <col min="2813" max="2813" width="8.85546875" style="4" bestFit="1" customWidth="1"/>
    <col min="2814" max="2815" width="0" style="4" hidden="1" customWidth="1"/>
    <col min="2816" max="2817" width="11.42578125" style="4" customWidth="1"/>
    <col min="2818" max="2818" width="71.28515625" style="4" customWidth="1"/>
    <col min="2819" max="2819" width="7.28515625" style="4" customWidth="1"/>
    <col min="2820" max="2820" width="14" style="4" customWidth="1"/>
    <col min="2821" max="2824" width="0" style="4" hidden="1" customWidth="1"/>
    <col min="2825" max="2825" width="56.5703125" style="4" customWidth="1"/>
    <col min="2826" max="2826" width="9.140625" style="4"/>
    <col min="2827" max="2828" width="15" style="4" bestFit="1" customWidth="1"/>
    <col min="2829" max="3068" width="9.140625" style="4"/>
    <col min="3069" max="3069" width="8.85546875" style="4" bestFit="1" customWidth="1"/>
    <col min="3070" max="3071" width="0" style="4" hidden="1" customWidth="1"/>
    <col min="3072" max="3073" width="11.42578125" style="4" customWidth="1"/>
    <col min="3074" max="3074" width="71.28515625" style="4" customWidth="1"/>
    <col min="3075" max="3075" width="7.28515625" style="4" customWidth="1"/>
    <col min="3076" max="3076" width="14" style="4" customWidth="1"/>
    <col min="3077" max="3080" width="0" style="4" hidden="1" customWidth="1"/>
    <col min="3081" max="3081" width="56.5703125" style="4" customWidth="1"/>
    <col min="3082" max="3082" width="9.140625" style="4"/>
    <col min="3083" max="3084" width="15" style="4" bestFit="1" customWidth="1"/>
    <col min="3085" max="3324" width="9.140625" style="4"/>
    <col min="3325" max="3325" width="8.85546875" style="4" bestFit="1" customWidth="1"/>
    <col min="3326" max="3327" width="0" style="4" hidden="1" customWidth="1"/>
    <col min="3328" max="3329" width="11.42578125" style="4" customWidth="1"/>
    <col min="3330" max="3330" width="71.28515625" style="4" customWidth="1"/>
    <col min="3331" max="3331" width="7.28515625" style="4" customWidth="1"/>
    <col min="3332" max="3332" width="14" style="4" customWidth="1"/>
    <col min="3333" max="3336" width="0" style="4" hidden="1" customWidth="1"/>
    <col min="3337" max="3337" width="56.5703125" style="4" customWidth="1"/>
    <col min="3338" max="3338" width="9.140625" style="4"/>
    <col min="3339" max="3340" width="15" style="4" bestFit="1" customWidth="1"/>
    <col min="3341" max="3580" width="9.140625" style="4"/>
    <col min="3581" max="3581" width="8.85546875" style="4" bestFit="1" customWidth="1"/>
    <col min="3582" max="3583" width="0" style="4" hidden="1" customWidth="1"/>
    <col min="3584" max="3585" width="11.42578125" style="4" customWidth="1"/>
    <col min="3586" max="3586" width="71.28515625" style="4" customWidth="1"/>
    <col min="3587" max="3587" width="7.28515625" style="4" customWidth="1"/>
    <col min="3588" max="3588" width="14" style="4" customWidth="1"/>
    <col min="3589" max="3592" width="0" style="4" hidden="1" customWidth="1"/>
    <col min="3593" max="3593" width="56.5703125" style="4" customWidth="1"/>
    <col min="3594" max="3594" width="9.140625" style="4"/>
    <col min="3595" max="3596" width="15" style="4" bestFit="1" customWidth="1"/>
    <col min="3597" max="3836" width="9.140625" style="4"/>
    <col min="3837" max="3837" width="8.85546875" style="4" bestFit="1" customWidth="1"/>
    <col min="3838" max="3839" width="0" style="4" hidden="1" customWidth="1"/>
    <col min="3840" max="3841" width="11.42578125" style="4" customWidth="1"/>
    <col min="3842" max="3842" width="71.28515625" style="4" customWidth="1"/>
    <col min="3843" max="3843" width="7.28515625" style="4" customWidth="1"/>
    <col min="3844" max="3844" width="14" style="4" customWidth="1"/>
    <col min="3845" max="3848" width="0" style="4" hidden="1" customWidth="1"/>
    <col min="3849" max="3849" width="56.5703125" style="4" customWidth="1"/>
    <col min="3850" max="3850" width="9.140625" style="4"/>
    <col min="3851" max="3852" width="15" style="4" bestFit="1" customWidth="1"/>
    <col min="3853" max="4092" width="9.140625" style="4"/>
    <col min="4093" max="4093" width="8.85546875" style="4" bestFit="1" customWidth="1"/>
    <col min="4094" max="4095" width="0" style="4" hidden="1" customWidth="1"/>
    <col min="4096" max="4097" width="11.42578125" style="4" customWidth="1"/>
    <col min="4098" max="4098" width="71.28515625" style="4" customWidth="1"/>
    <col min="4099" max="4099" width="7.28515625" style="4" customWidth="1"/>
    <col min="4100" max="4100" width="14" style="4" customWidth="1"/>
    <col min="4101" max="4104" width="0" style="4" hidden="1" customWidth="1"/>
    <col min="4105" max="4105" width="56.5703125" style="4" customWidth="1"/>
    <col min="4106" max="4106" width="9.140625" style="4"/>
    <col min="4107" max="4108" width="15" style="4" bestFit="1" customWidth="1"/>
    <col min="4109" max="4348" width="9.140625" style="4"/>
    <col min="4349" max="4349" width="8.85546875" style="4" bestFit="1" customWidth="1"/>
    <col min="4350" max="4351" width="0" style="4" hidden="1" customWidth="1"/>
    <col min="4352" max="4353" width="11.42578125" style="4" customWidth="1"/>
    <col min="4354" max="4354" width="71.28515625" style="4" customWidth="1"/>
    <col min="4355" max="4355" width="7.28515625" style="4" customWidth="1"/>
    <col min="4356" max="4356" width="14" style="4" customWidth="1"/>
    <col min="4357" max="4360" width="0" style="4" hidden="1" customWidth="1"/>
    <col min="4361" max="4361" width="56.5703125" style="4" customWidth="1"/>
    <col min="4362" max="4362" width="9.140625" style="4"/>
    <col min="4363" max="4364" width="15" style="4" bestFit="1" customWidth="1"/>
    <col min="4365" max="4604" width="9.140625" style="4"/>
    <col min="4605" max="4605" width="8.85546875" style="4" bestFit="1" customWidth="1"/>
    <col min="4606" max="4607" width="0" style="4" hidden="1" customWidth="1"/>
    <col min="4608" max="4609" width="11.42578125" style="4" customWidth="1"/>
    <col min="4610" max="4610" width="71.28515625" style="4" customWidth="1"/>
    <col min="4611" max="4611" width="7.28515625" style="4" customWidth="1"/>
    <col min="4612" max="4612" width="14" style="4" customWidth="1"/>
    <col min="4613" max="4616" width="0" style="4" hidden="1" customWidth="1"/>
    <col min="4617" max="4617" width="56.5703125" style="4" customWidth="1"/>
    <col min="4618" max="4618" width="9.140625" style="4"/>
    <col min="4619" max="4620" width="15" style="4" bestFit="1" customWidth="1"/>
    <col min="4621" max="4860" width="9.140625" style="4"/>
    <col min="4861" max="4861" width="8.85546875" style="4" bestFit="1" customWidth="1"/>
    <col min="4862" max="4863" width="0" style="4" hidden="1" customWidth="1"/>
    <col min="4864" max="4865" width="11.42578125" style="4" customWidth="1"/>
    <col min="4866" max="4866" width="71.28515625" style="4" customWidth="1"/>
    <col min="4867" max="4867" width="7.28515625" style="4" customWidth="1"/>
    <col min="4868" max="4868" width="14" style="4" customWidth="1"/>
    <col min="4869" max="4872" width="0" style="4" hidden="1" customWidth="1"/>
    <col min="4873" max="4873" width="56.5703125" style="4" customWidth="1"/>
    <col min="4874" max="4874" width="9.140625" style="4"/>
    <col min="4875" max="4876" width="15" style="4" bestFit="1" customWidth="1"/>
    <col min="4877" max="5116" width="9.140625" style="4"/>
    <col min="5117" max="5117" width="8.85546875" style="4" bestFit="1" customWidth="1"/>
    <col min="5118" max="5119" width="0" style="4" hidden="1" customWidth="1"/>
    <col min="5120" max="5121" width="11.42578125" style="4" customWidth="1"/>
    <col min="5122" max="5122" width="71.28515625" style="4" customWidth="1"/>
    <col min="5123" max="5123" width="7.28515625" style="4" customWidth="1"/>
    <col min="5124" max="5124" width="14" style="4" customWidth="1"/>
    <col min="5125" max="5128" width="0" style="4" hidden="1" customWidth="1"/>
    <col min="5129" max="5129" width="56.5703125" style="4" customWidth="1"/>
    <col min="5130" max="5130" width="9.140625" style="4"/>
    <col min="5131" max="5132" width="15" style="4" bestFit="1" customWidth="1"/>
    <col min="5133" max="5372" width="9.140625" style="4"/>
    <col min="5373" max="5373" width="8.85546875" style="4" bestFit="1" customWidth="1"/>
    <col min="5374" max="5375" width="0" style="4" hidden="1" customWidth="1"/>
    <col min="5376" max="5377" width="11.42578125" style="4" customWidth="1"/>
    <col min="5378" max="5378" width="71.28515625" style="4" customWidth="1"/>
    <col min="5379" max="5379" width="7.28515625" style="4" customWidth="1"/>
    <col min="5380" max="5380" width="14" style="4" customWidth="1"/>
    <col min="5381" max="5384" width="0" style="4" hidden="1" customWidth="1"/>
    <col min="5385" max="5385" width="56.5703125" style="4" customWidth="1"/>
    <col min="5386" max="5386" width="9.140625" style="4"/>
    <col min="5387" max="5388" width="15" style="4" bestFit="1" customWidth="1"/>
    <col min="5389" max="5628" width="9.140625" style="4"/>
    <col min="5629" max="5629" width="8.85546875" style="4" bestFit="1" customWidth="1"/>
    <col min="5630" max="5631" width="0" style="4" hidden="1" customWidth="1"/>
    <col min="5632" max="5633" width="11.42578125" style="4" customWidth="1"/>
    <col min="5634" max="5634" width="71.28515625" style="4" customWidth="1"/>
    <col min="5635" max="5635" width="7.28515625" style="4" customWidth="1"/>
    <col min="5636" max="5636" width="14" style="4" customWidth="1"/>
    <col min="5637" max="5640" width="0" style="4" hidden="1" customWidth="1"/>
    <col min="5641" max="5641" width="56.5703125" style="4" customWidth="1"/>
    <col min="5642" max="5642" width="9.140625" style="4"/>
    <col min="5643" max="5644" width="15" style="4" bestFit="1" customWidth="1"/>
    <col min="5645" max="5884" width="9.140625" style="4"/>
    <col min="5885" max="5885" width="8.85546875" style="4" bestFit="1" customWidth="1"/>
    <col min="5886" max="5887" width="0" style="4" hidden="1" customWidth="1"/>
    <col min="5888" max="5889" width="11.42578125" style="4" customWidth="1"/>
    <col min="5890" max="5890" width="71.28515625" style="4" customWidth="1"/>
    <col min="5891" max="5891" width="7.28515625" style="4" customWidth="1"/>
    <col min="5892" max="5892" width="14" style="4" customWidth="1"/>
    <col min="5893" max="5896" width="0" style="4" hidden="1" customWidth="1"/>
    <col min="5897" max="5897" width="56.5703125" style="4" customWidth="1"/>
    <col min="5898" max="5898" width="9.140625" style="4"/>
    <col min="5899" max="5900" width="15" style="4" bestFit="1" customWidth="1"/>
    <col min="5901" max="6140" width="9.140625" style="4"/>
    <col min="6141" max="6141" width="8.85546875" style="4" bestFit="1" customWidth="1"/>
    <col min="6142" max="6143" width="0" style="4" hidden="1" customWidth="1"/>
    <col min="6144" max="6145" width="11.42578125" style="4" customWidth="1"/>
    <col min="6146" max="6146" width="71.28515625" style="4" customWidth="1"/>
    <col min="6147" max="6147" width="7.28515625" style="4" customWidth="1"/>
    <col min="6148" max="6148" width="14" style="4" customWidth="1"/>
    <col min="6149" max="6152" width="0" style="4" hidden="1" customWidth="1"/>
    <col min="6153" max="6153" width="56.5703125" style="4" customWidth="1"/>
    <col min="6154" max="6154" width="9.140625" style="4"/>
    <col min="6155" max="6156" width="15" style="4" bestFit="1" customWidth="1"/>
    <col min="6157" max="6396" width="9.140625" style="4"/>
    <col min="6397" max="6397" width="8.85546875" style="4" bestFit="1" customWidth="1"/>
    <col min="6398" max="6399" width="0" style="4" hidden="1" customWidth="1"/>
    <col min="6400" max="6401" width="11.42578125" style="4" customWidth="1"/>
    <col min="6402" max="6402" width="71.28515625" style="4" customWidth="1"/>
    <col min="6403" max="6403" width="7.28515625" style="4" customWidth="1"/>
    <col min="6404" max="6404" width="14" style="4" customWidth="1"/>
    <col min="6405" max="6408" width="0" style="4" hidden="1" customWidth="1"/>
    <col min="6409" max="6409" width="56.5703125" style="4" customWidth="1"/>
    <col min="6410" max="6410" width="9.140625" style="4"/>
    <col min="6411" max="6412" width="15" style="4" bestFit="1" customWidth="1"/>
    <col min="6413" max="6652" width="9.140625" style="4"/>
    <col min="6653" max="6653" width="8.85546875" style="4" bestFit="1" customWidth="1"/>
    <col min="6654" max="6655" width="0" style="4" hidden="1" customWidth="1"/>
    <col min="6656" max="6657" width="11.42578125" style="4" customWidth="1"/>
    <col min="6658" max="6658" width="71.28515625" style="4" customWidth="1"/>
    <col min="6659" max="6659" width="7.28515625" style="4" customWidth="1"/>
    <col min="6660" max="6660" width="14" style="4" customWidth="1"/>
    <col min="6661" max="6664" width="0" style="4" hidden="1" customWidth="1"/>
    <col min="6665" max="6665" width="56.5703125" style="4" customWidth="1"/>
    <col min="6666" max="6666" width="9.140625" style="4"/>
    <col min="6667" max="6668" width="15" style="4" bestFit="1" customWidth="1"/>
    <col min="6669" max="6908" width="9.140625" style="4"/>
    <col min="6909" max="6909" width="8.85546875" style="4" bestFit="1" customWidth="1"/>
    <col min="6910" max="6911" width="0" style="4" hidden="1" customWidth="1"/>
    <col min="6912" max="6913" width="11.42578125" style="4" customWidth="1"/>
    <col min="6914" max="6914" width="71.28515625" style="4" customWidth="1"/>
    <col min="6915" max="6915" width="7.28515625" style="4" customWidth="1"/>
    <col min="6916" max="6916" width="14" style="4" customWidth="1"/>
    <col min="6917" max="6920" width="0" style="4" hidden="1" customWidth="1"/>
    <col min="6921" max="6921" width="56.5703125" style="4" customWidth="1"/>
    <col min="6922" max="6922" width="9.140625" style="4"/>
    <col min="6923" max="6924" width="15" style="4" bestFit="1" customWidth="1"/>
    <col min="6925" max="7164" width="9.140625" style="4"/>
    <col min="7165" max="7165" width="8.85546875" style="4" bestFit="1" customWidth="1"/>
    <col min="7166" max="7167" width="0" style="4" hidden="1" customWidth="1"/>
    <col min="7168" max="7169" width="11.42578125" style="4" customWidth="1"/>
    <col min="7170" max="7170" width="71.28515625" style="4" customWidth="1"/>
    <col min="7171" max="7171" width="7.28515625" style="4" customWidth="1"/>
    <col min="7172" max="7172" width="14" style="4" customWidth="1"/>
    <col min="7173" max="7176" width="0" style="4" hidden="1" customWidth="1"/>
    <col min="7177" max="7177" width="56.5703125" style="4" customWidth="1"/>
    <col min="7178" max="7178" width="9.140625" style="4"/>
    <col min="7179" max="7180" width="15" style="4" bestFit="1" customWidth="1"/>
    <col min="7181" max="7420" width="9.140625" style="4"/>
    <col min="7421" max="7421" width="8.85546875" style="4" bestFit="1" customWidth="1"/>
    <col min="7422" max="7423" width="0" style="4" hidden="1" customWidth="1"/>
    <col min="7424" max="7425" width="11.42578125" style="4" customWidth="1"/>
    <col min="7426" max="7426" width="71.28515625" style="4" customWidth="1"/>
    <col min="7427" max="7427" width="7.28515625" style="4" customWidth="1"/>
    <col min="7428" max="7428" width="14" style="4" customWidth="1"/>
    <col min="7429" max="7432" width="0" style="4" hidden="1" customWidth="1"/>
    <col min="7433" max="7433" width="56.5703125" style="4" customWidth="1"/>
    <col min="7434" max="7434" width="9.140625" style="4"/>
    <col min="7435" max="7436" width="15" style="4" bestFit="1" customWidth="1"/>
    <col min="7437" max="7676" width="9.140625" style="4"/>
    <col min="7677" max="7677" width="8.85546875" style="4" bestFit="1" customWidth="1"/>
    <col min="7678" max="7679" width="0" style="4" hidden="1" customWidth="1"/>
    <col min="7680" max="7681" width="11.42578125" style="4" customWidth="1"/>
    <col min="7682" max="7682" width="71.28515625" style="4" customWidth="1"/>
    <col min="7683" max="7683" width="7.28515625" style="4" customWidth="1"/>
    <col min="7684" max="7684" width="14" style="4" customWidth="1"/>
    <col min="7685" max="7688" width="0" style="4" hidden="1" customWidth="1"/>
    <col min="7689" max="7689" width="56.5703125" style="4" customWidth="1"/>
    <col min="7690" max="7690" width="9.140625" style="4"/>
    <col min="7691" max="7692" width="15" style="4" bestFit="1" customWidth="1"/>
    <col min="7693" max="7932" width="9.140625" style="4"/>
    <col min="7933" max="7933" width="8.85546875" style="4" bestFit="1" customWidth="1"/>
    <col min="7934" max="7935" width="0" style="4" hidden="1" customWidth="1"/>
    <col min="7936" max="7937" width="11.42578125" style="4" customWidth="1"/>
    <col min="7938" max="7938" width="71.28515625" style="4" customWidth="1"/>
    <col min="7939" max="7939" width="7.28515625" style="4" customWidth="1"/>
    <col min="7940" max="7940" width="14" style="4" customWidth="1"/>
    <col min="7941" max="7944" width="0" style="4" hidden="1" customWidth="1"/>
    <col min="7945" max="7945" width="56.5703125" style="4" customWidth="1"/>
    <col min="7946" max="7946" width="9.140625" style="4"/>
    <col min="7947" max="7948" width="15" style="4" bestFit="1" customWidth="1"/>
    <col min="7949" max="8188" width="9.140625" style="4"/>
    <col min="8189" max="8189" width="8.85546875" style="4" bestFit="1" customWidth="1"/>
    <col min="8190" max="8191" width="0" style="4" hidden="1" customWidth="1"/>
    <col min="8192" max="8193" width="11.42578125" style="4" customWidth="1"/>
    <col min="8194" max="8194" width="71.28515625" style="4" customWidth="1"/>
    <col min="8195" max="8195" width="7.28515625" style="4" customWidth="1"/>
    <col min="8196" max="8196" width="14" style="4" customWidth="1"/>
    <col min="8197" max="8200" width="0" style="4" hidden="1" customWidth="1"/>
    <col min="8201" max="8201" width="56.5703125" style="4" customWidth="1"/>
    <col min="8202" max="8202" width="9.140625" style="4"/>
    <col min="8203" max="8204" width="15" style="4" bestFit="1" customWidth="1"/>
    <col min="8205" max="8444" width="9.140625" style="4"/>
    <col min="8445" max="8445" width="8.85546875" style="4" bestFit="1" customWidth="1"/>
    <col min="8446" max="8447" width="0" style="4" hidden="1" customWidth="1"/>
    <col min="8448" max="8449" width="11.42578125" style="4" customWidth="1"/>
    <col min="8450" max="8450" width="71.28515625" style="4" customWidth="1"/>
    <col min="8451" max="8451" width="7.28515625" style="4" customWidth="1"/>
    <col min="8452" max="8452" width="14" style="4" customWidth="1"/>
    <col min="8453" max="8456" width="0" style="4" hidden="1" customWidth="1"/>
    <col min="8457" max="8457" width="56.5703125" style="4" customWidth="1"/>
    <col min="8458" max="8458" width="9.140625" style="4"/>
    <col min="8459" max="8460" width="15" style="4" bestFit="1" customWidth="1"/>
    <col min="8461" max="8700" width="9.140625" style="4"/>
    <col min="8701" max="8701" width="8.85546875" style="4" bestFit="1" customWidth="1"/>
    <col min="8702" max="8703" width="0" style="4" hidden="1" customWidth="1"/>
    <col min="8704" max="8705" width="11.42578125" style="4" customWidth="1"/>
    <col min="8706" max="8706" width="71.28515625" style="4" customWidth="1"/>
    <col min="8707" max="8707" width="7.28515625" style="4" customWidth="1"/>
    <col min="8708" max="8708" width="14" style="4" customWidth="1"/>
    <col min="8709" max="8712" width="0" style="4" hidden="1" customWidth="1"/>
    <col min="8713" max="8713" width="56.5703125" style="4" customWidth="1"/>
    <col min="8714" max="8714" width="9.140625" style="4"/>
    <col min="8715" max="8716" width="15" style="4" bestFit="1" customWidth="1"/>
    <col min="8717" max="8956" width="9.140625" style="4"/>
    <col min="8957" max="8957" width="8.85546875" style="4" bestFit="1" customWidth="1"/>
    <col min="8958" max="8959" width="0" style="4" hidden="1" customWidth="1"/>
    <col min="8960" max="8961" width="11.42578125" style="4" customWidth="1"/>
    <col min="8962" max="8962" width="71.28515625" style="4" customWidth="1"/>
    <col min="8963" max="8963" width="7.28515625" style="4" customWidth="1"/>
    <col min="8964" max="8964" width="14" style="4" customWidth="1"/>
    <col min="8965" max="8968" width="0" style="4" hidden="1" customWidth="1"/>
    <col min="8969" max="8969" width="56.5703125" style="4" customWidth="1"/>
    <col min="8970" max="8970" width="9.140625" style="4"/>
    <col min="8971" max="8972" width="15" style="4" bestFit="1" customWidth="1"/>
    <col min="8973" max="9212" width="9.140625" style="4"/>
    <col min="9213" max="9213" width="8.85546875" style="4" bestFit="1" customWidth="1"/>
    <col min="9214" max="9215" width="0" style="4" hidden="1" customWidth="1"/>
    <col min="9216" max="9217" width="11.42578125" style="4" customWidth="1"/>
    <col min="9218" max="9218" width="71.28515625" style="4" customWidth="1"/>
    <col min="9219" max="9219" width="7.28515625" style="4" customWidth="1"/>
    <col min="9220" max="9220" width="14" style="4" customWidth="1"/>
    <col min="9221" max="9224" width="0" style="4" hidden="1" customWidth="1"/>
    <col min="9225" max="9225" width="56.5703125" style="4" customWidth="1"/>
    <col min="9226" max="9226" width="9.140625" style="4"/>
    <col min="9227" max="9228" width="15" style="4" bestFit="1" customWidth="1"/>
    <col min="9229" max="9468" width="9.140625" style="4"/>
    <col min="9469" max="9469" width="8.85546875" style="4" bestFit="1" customWidth="1"/>
    <col min="9470" max="9471" width="0" style="4" hidden="1" customWidth="1"/>
    <col min="9472" max="9473" width="11.42578125" style="4" customWidth="1"/>
    <col min="9474" max="9474" width="71.28515625" style="4" customWidth="1"/>
    <col min="9475" max="9475" width="7.28515625" style="4" customWidth="1"/>
    <col min="9476" max="9476" width="14" style="4" customWidth="1"/>
    <col min="9477" max="9480" width="0" style="4" hidden="1" customWidth="1"/>
    <col min="9481" max="9481" width="56.5703125" style="4" customWidth="1"/>
    <col min="9482" max="9482" width="9.140625" style="4"/>
    <col min="9483" max="9484" width="15" style="4" bestFit="1" customWidth="1"/>
    <col min="9485" max="9724" width="9.140625" style="4"/>
    <col min="9725" max="9725" width="8.85546875" style="4" bestFit="1" customWidth="1"/>
    <col min="9726" max="9727" width="0" style="4" hidden="1" customWidth="1"/>
    <col min="9728" max="9729" width="11.42578125" style="4" customWidth="1"/>
    <col min="9730" max="9730" width="71.28515625" style="4" customWidth="1"/>
    <col min="9731" max="9731" width="7.28515625" style="4" customWidth="1"/>
    <col min="9732" max="9732" width="14" style="4" customWidth="1"/>
    <col min="9733" max="9736" width="0" style="4" hidden="1" customWidth="1"/>
    <col min="9737" max="9737" width="56.5703125" style="4" customWidth="1"/>
    <col min="9738" max="9738" width="9.140625" style="4"/>
    <col min="9739" max="9740" width="15" style="4" bestFit="1" customWidth="1"/>
    <col min="9741" max="9980" width="9.140625" style="4"/>
    <col min="9981" max="9981" width="8.85546875" style="4" bestFit="1" customWidth="1"/>
    <col min="9982" max="9983" width="0" style="4" hidden="1" customWidth="1"/>
    <col min="9984" max="9985" width="11.42578125" style="4" customWidth="1"/>
    <col min="9986" max="9986" width="71.28515625" style="4" customWidth="1"/>
    <col min="9987" max="9987" width="7.28515625" style="4" customWidth="1"/>
    <col min="9988" max="9988" width="14" style="4" customWidth="1"/>
    <col min="9989" max="9992" width="0" style="4" hidden="1" customWidth="1"/>
    <col min="9993" max="9993" width="56.5703125" style="4" customWidth="1"/>
    <col min="9994" max="9994" width="9.140625" style="4"/>
    <col min="9995" max="9996" width="15" style="4" bestFit="1" customWidth="1"/>
    <col min="9997" max="10236" width="9.140625" style="4"/>
    <col min="10237" max="10237" width="8.85546875" style="4" bestFit="1" customWidth="1"/>
    <col min="10238" max="10239" width="0" style="4" hidden="1" customWidth="1"/>
    <col min="10240" max="10241" width="11.42578125" style="4" customWidth="1"/>
    <col min="10242" max="10242" width="71.28515625" style="4" customWidth="1"/>
    <col min="10243" max="10243" width="7.28515625" style="4" customWidth="1"/>
    <col min="10244" max="10244" width="14" style="4" customWidth="1"/>
    <col min="10245" max="10248" width="0" style="4" hidden="1" customWidth="1"/>
    <col min="10249" max="10249" width="56.5703125" style="4" customWidth="1"/>
    <col min="10250" max="10250" width="9.140625" style="4"/>
    <col min="10251" max="10252" width="15" style="4" bestFit="1" customWidth="1"/>
    <col min="10253" max="10492" width="9.140625" style="4"/>
    <col min="10493" max="10493" width="8.85546875" style="4" bestFit="1" customWidth="1"/>
    <col min="10494" max="10495" width="0" style="4" hidden="1" customWidth="1"/>
    <col min="10496" max="10497" width="11.42578125" style="4" customWidth="1"/>
    <col min="10498" max="10498" width="71.28515625" style="4" customWidth="1"/>
    <col min="10499" max="10499" width="7.28515625" style="4" customWidth="1"/>
    <col min="10500" max="10500" width="14" style="4" customWidth="1"/>
    <col min="10501" max="10504" width="0" style="4" hidden="1" customWidth="1"/>
    <col min="10505" max="10505" width="56.5703125" style="4" customWidth="1"/>
    <col min="10506" max="10506" width="9.140625" style="4"/>
    <col min="10507" max="10508" width="15" style="4" bestFit="1" customWidth="1"/>
    <col min="10509" max="10748" width="9.140625" style="4"/>
    <col min="10749" max="10749" width="8.85546875" style="4" bestFit="1" customWidth="1"/>
    <col min="10750" max="10751" width="0" style="4" hidden="1" customWidth="1"/>
    <col min="10752" max="10753" width="11.42578125" style="4" customWidth="1"/>
    <col min="10754" max="10754" width="71.28515625" style="4" customWidth="1"/>
    <col min="10755" max="10755" width="7.28515625" style="4" customWidth="1"/>
    <col min="10756" max="10756" width="14" style="4" customWidth="1"/>
    <col min="10757" max="10760" width="0" style="4" hidden="1" customWidth="1"/>
    <col min="10761" max="10761" width="56.5703125" style="4" customWidth="1"/>
    <col min="10762" max="10762" width="9.140625" style="4"/>
    <col min="10763" max="10764" width="15" style="4" bestFit="1" customWidth="1"/>
    <col min="10765" max="11004" width="9.140625" style="4"/>
    <col min="11005" max="11005" width="8.85546875" style="4" bestFit="1" customWidth="1"/>
    <col min="11006" max="11007" width="0" style="4" hidden="1" customWidth="1"/>
    <col min="11008" max="11009" width="11.42578125" style="4" customWidth="1"/>
    <col min="11010" max="11010" width="71.28515625" style="4" customWidth="1"/>
    <col min="11011" max="11011" width="7.28515625" style="4" customWidth="1"/>
    <col min="11012" max="11012" width="14" style="4" customWidth="1"/>
    <col min="11013" max="11016" width="0" style="4" hidden="1" customWidth="1"/>
    <col min="11017" max="11017" width="56.5703125" style="4" customWidth="1"/>
    <col min="11018" max="11018" width="9.140625" style="4"/>
    <col min="11019" max="11020" width="15" style="4" bestFit="1" customWidth="1"/>
    <col min="11021" max="11260" width="9.140625" style="4"/>
    <col min="11261" max="11261" width="8.85546875" style="4" bestFit="1" customWidth="1"/>
    <col min="11262" max="11263" width="0" style="4" hidden="1" customWidth="1"/>
    <col min="11264" max="11265" width="11.42578125" style="4" customWidth="1"/>
    <col min="11266" max="11266" width="71.28515625" style="4" customWidth="1"/>
    <col min="11267" max="11267" width="7.28515625" style="4" customWidth="1"/>
    <col min="11268" max="11268" width="14" style="4" customWidth="1"/>
    <col min="11269" max="11272" width="0" style="4" hidden="1" customWidth="1"/>
    <col min="11273" max="11273" width="56.5703125" style="4" customWidth="1"/>
    <col min="11274" max="11274" width="9.140625" style="4"/>
    <col min="11275" max="11276" width="15" style="4" bestFit="1" customWidth="1"/>
    <col min="11277" max="11516" width="9.140625" style="4"/>
    <col min="11517" max="11517" width="8.85546875" style="4" bestFit="1" customWidth="1"/>
    <col min="11518" max="11519" width="0" style="4" hidden="1" customWidth="1"/>
    <col min="11520" max="11521" width="11.42578125" style="4" customWidth="1"/>
    <col min="11522" max="11522" width="71.28515625" style="4" customWidth="1"/>
    <col min="11523" max="11523" width="7.28515625" style="4" customWidth="1"/>
    <col min="11524" max="11524" width="14" style="4" customWidth="1"/>
    <col min="11525" max="11528" width="0" style="4" hidden="1" customWidth="1"/>
    <col min="11529" max="11529" width="56.5703125" style="4" customWidth="1"/>
    <col min="11530" max="11530" width="9.140625" style="4"/>
    <col min="11531" max="11532" width="15" style="4" bestFit="1" customWidth="1"/>
    <col min="11533" max="11772" width="9.140625" style="4"/>
    <col min="11773" max="11773" width="8.85546875" style="4" bestFit="1" customWidth="1"/>
    <col min="11774" max="11775" width="0" style="4" hidden="1" customWidth="1"/>
    <col min="11776" max="11777" width="11.42578125" style="4" customWidth="1"/>
    <col min="11778" max="11778" width="71.28515625" style="4" customWidth="1"/>
    <col min="11779" max="11779" width="7.28515625" style="4" customWidth="1"/>
    <col min="11780" max="11780" width="14" style="4" customWidth="1"/>
    <col min="11781" max="11784" width="0" style="4" hidden="1" customWidth="1"/>
    <col min="11785" max="11785" width="56.5703125" style="4" customWidth="1"/>
    <col min="11786" max="11786" width="9.140625" style="4"/>
    <col min="11787" max="11788" width="15" style="4" bestFit="1" customWidth="1"/>
    <col min="11789" max="12028" width="9.140625" style="4"/>
    <col min="12029" max="12029" width="8.85546875" style="4" bestFit="1" customWidth="1"/>
    <col min="12030" max="12031" width="0" style="4" hidden="1" customWidth="1"/>
    <col min="12032" max="12033" width="11.42578125" style="4" customWidth="1"/>
    <col min="12034" max="12034" width="71.28515625" style="4" customWidth="1"/>
    <col min="12035" max="12035" width="7.28515625" style="4" customWidth="1"/>
    <col min="12036" max="12036" width="14" style="4" customWidth="1"/>
    <col min="12037" max="12040" width="0" style="4" hidden="1" customWidth="1"/>
    <col min="12041" max="12041" width="56.5703125" style="4" customWidth="1"/>
    <col min="12042" max="12042" width="9.140625" style="4"/>
    <col min="12043" max="12044" width="15" style="4" bestFit="1" customWidth="1"/>
    <col min="12045" max="12284" width="9.140625" style="4"/>
    <col min="12285" max="12285" width="8.85546875" style="4" bestFit="1" customWidth="1"/>
    <col min="12286" max="12287" width="0" style="4" hidden="1" customWidth="1"/>
    <col min="12288" max="12289" width="11.42578125" style="4" customWidth="1"/>
    <col min="12290" max="12290" width="71.28515625" style="4" customWidth="1"/>
    <col min="12291" max="12291" width="7.28515625" style="4" customWidth="1"/>
    <col min="12292" max="12292" width="14" style="4" customWidth="1"/>
    <col min="12293" max="12296" width="0" style="4" hidden="1" customWidth="1"/>
    <col min="12297" max="12297" width="56.5703125" style="4" customWidth="1"/>
    <col min="12298" max="12298" width="9.140625" style="4"/>
    <col min="12299" max="12300" width="15" style="4" bestFit="1" customWidth="1"/>
    <col min="12301" max="12540" width="9.140625" style="4"/>
    <col min="12541" max="12541" width="8.85546875" style="4" bestFit="1" customWidth="1"/>
    <col min="12542" max="12543" width="0" style="4" hidden="1" customWidth="1"/>
    <col min="12544" max="12545" width="11.42578125" style="4" customWidth="1"/>
    <col min="12546" max="12546" width="71.28515625" style="4" customWidth="1"/>
    <col min="12547" max="12547" width="7.28515625" style="4" customWidth="1"/>
    <col min="12548" max="12548" width="14" style="4" customWidth="1"/>
    <col min="12549" max="12552" width="0" style="4" hidden="1" customWidth="1"/>
    <col min="12553" max="12553" width="56.5703125" style="4" customWidth="1"/>
    <col min="12554" max="12554" width="9.140625" style="4"/>
    <col min="12555" max="12556" width="15" style="4" bestFit="1" customWidth="1"/>
    <col min="12557" max="12796" width="9.140625" style="4"/>
    <col min="12797" max="12797" width="8.85546875" style="4" bestFit="1" customWidth="1"/>
    <col min="12798" max="12799" width="0" style="4" hidden="1" customWidth="1"/>
    <col min="12800" max="12801" width="11.42578125" style="4" customWidth="1"/>
    <col min="12802" max="12802" width="71.28515625" style="4" customWidth="1"/>
    <col min="12803" max="12803" width="7.28515625" style="4" customWidth="1"/>
    <col min="12804" max="12804" width="14" style="4" customWidth="1"/>
    <col min="12805" max="12808" width="0" style="4" hidden="1" customWidth="1"/>
    <col min="12809" max="12809" width="56.5703125" style="4" customWidth="1"/>
    <col min="12810" max="12810" width="9.140625" style="4"/>
    <col min="12811" max="12812" width="15" style="4" bestFit="1" customWidth="1"/>
    <col min="12813" max="13052" width="9.140625" style="4"/>
    <col min="13053" max="13053" width="8.85546875" style="4" bestFit="1" customWidth="1"/>
    <col min="13054" max="13055" width="0" style="4" hidden="1" customWidth="1"/>
    <col min="13056" max="13057" width="11.42578125" style="4" customWidth="1"/>
    <col min="13058" max="13058" width="71.28515625" style="4" customWidth="1"/>
    <col min="13059" max="13059" width="7.28515625" style="4" customWidth="1"/>
    <col min="13060" max="13060" width="14" style="4" customWidth="1"/>
    <col min="13061" max="13064" width="0" style="4" hidden="1" customWidth="1"/>
    <col min="13065" max="13065" width="56.5703125" style="4" customWidth="1"/>
    <col min="13066" max="13066" width="9.140625" style="4"/>
    <col min="13067" max="13068" width="15" style="4" bestFit="1" customWidth="1"/>
    <col min="13069" max="13308" width="9.140625" style="4"/>
    <col min="13309" max="13309" width="8.85546875" style="4" bestFit="1" customWidth="1"/>
    <col min="13310" max="13311" width="0" style="4" hidden="1" customWidth="1"/>
    <col min="13312" max="13313" width="11.42578125" style="4" customWidth="1"/>
    <col min="13314" max="13314" width="71.28515625" style="4" customWidth="1"/>
    <col min="13315" max="13315" width="7.28515625" style="4" customWidth="1"/>
    <col min="13316" max="13316" width="14" style="4" customWidth="1"/>
    <col min="13317" max="13320" width="0" style="4" hidden="1" customWidth="1"/>
    <col min="13321" max="13321" width="56.5703125" style="4" customWidth="1"/>
    <col min="13322" max="13322" width="9.140625" style="4"/>
    <col min="13323" max="13324" width="15" style="4" bestFit="1" customWidth="1"/>
    <col min="13325" max="13564" width="9.140625" style="4"/>
    <col min="13565" max="13565" width="8.85546875" style="4" bestFit="1" customWidth="1"/>
    <col min="13566" max="13567" width="0" style="4" hidden="1" customWidth="1"/>
    <col min="13568" max="13569" width="11.42578125" style="4" customWidth="1"/>
    <col min="13570" max="13570" width="71.28515625" style="4" customWidth="1"/>
    <col min="13571" max="13571" width="7.28515625" style="4" customWidth="1"/>
    <col min="13572" max="13572" width="14" style="4" customWidth="1"/>
    <col min="13573" max="13576" width="0" style="4" hidden="1" customWidth="1"/>
    <col min="13577" max="13577" width="56.5703125" style="4" customWidth="1"/>
    <col min="13578" max="13578" width="9.140625" style="4"/>
    <col min="13579" max="13580" width="15" style="4" bestFit="1" customWidth="1"/>
    <col min="13581" max="13820" width="9.140625" style="4"/>
    <col min="13821" max="13821" width="8.85546875" style="4" bestFit="1" customWidth="1"/>
    <col min="13822" max="13823" width="0" style="4" hidden="1" customWidth="1"/>
    <col min="13824" max="13825" width="11.42578125" style="4" customWidth="1"/>
    <col min="13826" max="13826" width="71.28515625" style="4" customWidth="1"/>
    <col min="13827" max="13827" width="7.28515625" style="4" customWidth="1"/>
    <col min="13828" max="13828" width="14" style="4" customWidth="1"/>
    <col min="13829" max="13832" width="0" style="4" hidden="1" customWidth="1"/>
    <col min="13833" max="13833" width="56.5703125" style="4" customWidth="1"/>
    <col min="13834" max="13834" width="9.140625" style="4"/>
    <col min="13835" max="13836" width="15" style="4" bestFit="1" customWidth="1"/>
    <col min="13837" max="14076" width="9.140625" style="4"/>
    <col min="14077" max="14077" width="8.85546875" style="4" bestFit="1" customWidth="1"/>
    <col min="14078" max="14079" width="0" style="4" hidden="1" customWidth="1"/>
    <col min="14080" max="14081" width="11.42578125" style="4" customWidth="1"/>
    <col min="14082" max="14082" width="71.28515625" style="4" customWidth="1"/>
    <col min="14083" max="14083" width="7.28515625" style="4" customWidth="1"/>
    <col min="14084" max="14084" width="14" style="4" customWidth="1"/>
    <col min="14085" max="14088" width="0" style="4" hidden="1" customWidth="1"/>
    <col min="14089" max="14089" width="56.5703125" style="4" customWidth="1"/>
    <col min="14090" max="14090" width="9.140625" style="4"/>
    <col min="14091" max="14092" width="15" style="4" bestFit="1" customWidth="1"/>
    <col min="14093" max="14332" width="9.140625" style="4"/>
    <col min="14333" max="14333" width="8.85546875" style="4" bestFit="1" customWidth="1"/>
    <col min="14334" max="14335" width="0" style="4" hidden="1" customWidth="1"/>
    <col min="14336" max="14337" width="11.42578125" style="4" customWidth="1"/>
    <col min="14338" max="14338" width="71.28515625" style="4" customWidth="1"/>
    <col min="14339" max="14339" width="7.28515625" style="4" customWidth="1"/>
    <col min="14340" max="14340" width="14" style="4" customWidth="1"/>
    <col min="14341" max="14344" width="0" style="4" hidden="1" customWidth="1"/>
    <col min="14345" max="14345" width="56.5703125" style="4" customWidth="1"/>
    <col min="14346" max="14346" width="9.140625" style="4"/>
    <col min="14347" max="14348" width="15" style="4" bestFit="1" customWidth="1"/>
    <col min="14349" max="14588" width="9.140625" style="4"/>
    <col min="14589" max="14589" width="8.85546875" style="4" bestFit="1" customWidth="1"/>
    <col min="14590" max="14591" width="0" style="4" hidden="1" customWidth="1"/>
    <col min="14592" max="14593" width="11.42578125" style="4" customWidth="1"/>
    <col min="14594" max="14594" width="71.28515625" style="4" customWidth="1"/>
    <col min="14595" max="14595" width="7.28515625" style="4" customWidth="1"/>
    <col min="14596" max="14596" width="14" style="4" customWidth="1"/>
    <col min="14597" max="14600" width="0" style="4" hidden="1" customWidth="1"/>
    <col min="14601" max="14601" width="56.5703125" style="4" customWidth="1"/>
    <col min="14602" max="14602" width="9.140625" style="4"/>
    <col min="14603" max="14604" width="15" style="4" bestFit="1" customWidth="1"/>
    <col min="14605" max="14844" width="9.140625" style="4"/>
    <col min="14845" max="14845" width="8.85546875" style="4" bestFit="1" customWidth="1"/>
    <col min="14846" max="14847" width="0" style="4" hidden="1" customWidth="1"/>
    <col min="14848" max="14849" width="11.42578125" style="4" customWidth="1"/>
    <col min="14850" max="14850" width="71.28515625" style="4" customWidth="1"/>
    <col min="14851" max="14851" width="7.28515625" style="4" customWidth="1"/>
    <col min="14852" max="14852" width="14" style="4" customWidth="1"/>
    <col min="14853" max="14856" width="0" style="4" hidden="1" customWidth="1"/>
    <col min="14857" max="14857" width="56.5703125" style="4" customWidth="1"/>
    <col min="14858" max="14858" width="9.140625" style="4"/>
    <col min="14859" max="14860" width="15" style="4" bestFit="1" customWidth="1"/>
    <col min="14861" max="15100" width="9.140625" style="4"/>
    <col min="15101" max="15101" width="8.85546875" style="4" bestFit="1" customWidth="1"/>
    <col min="15102" max="15103" width="0" style="4" hidden="1" customWidth="1"/>
    <col min="15104" max="15105" width="11.42578125" style="4" customWidth="1"/>
    <col min="15106" max="15106" width="71.28515625" style="4" customWidth="1"/>
    <col min="15107" max="15107" width="7.28515625" style="4" customWidth="1"/>
    <col min="15108" max="15108" width="14" style="4" customWidth="1"/>
    <col min="15109" max="15112" width="0" style="4" hidden="1" customWidth="1"/>
    <col min="15113" max="15113" width="56.5703125" style="4" customWidth="1"/>
    <col min="15114" max="15114" width="9.140625" style="4"/>
    <col min="15115" max="15116" width="15" style="4" bestFit="1" customWidth="1"/>
    <col min="15117" max="15356" width="9.140625" style="4"/>
    <col min="15357" max="15357" width="8.85546875" style="4" bestFit="1" customWidth="1"/>
    <col min="15358" max="15359" width="0" style="4" hidden="1" customWidth="1"/>
    <col min="15360" max="15361" width="11.42578125" style="4" customWidth="1"/>
    <col min="15362" max="15362" width="71.28515625" style="4" customWidth="1"/>
    <col min="15363" max="15363" width="7.28515625" style="4" customWidth="1"/>
    <col min="15364" max="15364" width="14" style="4" customWidth="1"/>
    <col min="15365" max="15368" width="0" style="4" hidden="1" customWidth="1"/>
    <col min="15369" max="15369" width="56.5703125" style="4" customWidth="1"/>
    <col min="15370" max="15370" width="9.140625" style="4"/>
    <col min="15371" max="15372" width="15" style="4" bestFit="1" customWidth="1"/>
    <col min="15373" max="15612" width="9.140625" style="4"/>
    <col min="15613" max="15613" width="8.85546875" style="4" bestFit="1" customWidth="1"/>
    <col min="15614" max="15615" width="0" style="4" hidden="1" customWidth="1"/>
    <col min="15616" max="15617" width="11.42578125" style="4" customWidth="1"/>
    <col min="15618" max="15618" width="71.28515625" style="4" customWidth="1"/>
    <col min="15619" max="15619" width="7.28515625" style="4" customWidth="1"/>
    <col min="15620" max="15620" width="14" style="4" customWidth="1"/>
    <col min="15621" max="15624" width="0" style="4" hidden="1" customWidth="1"/>
    <col min="15625" max="15625" width="56.5703125" style="4" customWidth="1"/>
    <col min="15626" max="15626" width="9.140625" style="4"/>
    <col min="15627" max="15628" width="15" style="4" bestFit="1" customWidth="1"/>
    <col min="15629" max="15868" width="9.140625" style="4"/>
    <col min="15869" max="15869" width="8.85546875" style="4" bestFit="1" customWidth="1"/>
    <col min="15870" max="15871" width="0" style="4" hidden="1" customWidth="1"/>
    <col min="15872" max="15873" width="11.42578125" style="4" customWidth="1"/>
    <col min="15874" max="15874" width="71.28515625" style="4" customWidth="1"/>
    <col min="15875" max="15875" width="7.28515625" style="4" customWidth="1"/>
    <col min="15876" max="15876" width="14" style="4" customWidth="1"/>
    <col min="15877" max="15880" width="0" style="4" hidden="1" customWidth="1"/>
    <col min="15881" max="15881" width="56.5703125" style="4" customWidth="1"/>
    <col min="15882" max="15882" width="9.140625" style="4"/>
    <col min="15883" max="15884" width="15" style="4" bestFit="1" customWidth="1"/>
    <col min="15885" max="16124" width="9.140625" style="4"/>
    <col min="16125" max="16125" width="8.85546875" style="4" bestFit="1" customWidth="1"/>
    <col min="16126" max="16127" width="0" style="4" hidden="1" customWidth="1"/>
    <col min="16128" max="16129" width="11.42578125" style="4" customWidth="1"/>
    <col min="16130" max="16130" width="71.28515625" style="4" customWidth="1"/>
    <col min="16131" max="16131" width="7.28515625" style="4" customWidth="1"/>
    <col min="16132" max="16132" width="14" style="4" customWidth="1"/>
    <col min="16133" max="16136" width="0" style="4" hidden="1" customWidth="1"/>
    <col min="16137" max="16137" width="56.5703125" style="4" customWidth="1"/>
    <col min="16138" max="16138" width="9.140625" style="4"/>
    <col min="16139" max="16140" width="15" style="4" bestFit="1" customWidth="1"/>
    <col min="16141" max="16384" width="9.140625" style="4"/>
  </cols>
  <sheetData>
    <row r="1" spans="1:12" s="1" customFormat="1" ht="36.75" customHeight="1" x14ac:dyDescent="0.2">
      <c r="A1" s="277" t="s">
        <v>138</v>
      </c>
      <c r="B1" s="277"/>
      <c r="C1" s="277"/>
      <c r="D1" s="277"/>
      <c r="E1" s="277"/>
      <c r="F1" s="277"/>
      <c r="G1" s="277"/>
      <c r="H1" s="277"/>
      <c r="I1" s="277"/>
    </row>
    <row r="2" spans="1:12" s="1" customFormat="1" x14ac:dyDescent="0.2">
      <c r="A2" s="278" t="s">
        <v>29</v>
      </c>
      <c r="B2" s="278"/>
      <c r="C2" s="278"/>
      <c r="D2" s="278"/>
      <c r="E2" s="278"/>
      <c r="F2" s="278"/>
      <c r="G2" s="278"/>
      <c r="H2" s="278"/>
      <c r="I2" s="278"/>
    </row>
    <row r="3" spans="1:12" s="1" customFormat="1" x14ac:dyDescent="0.2">
      <c r="A3" s="172"/>
      <c r="B3" s="173"/>
      <c r="C3" s="173"/>
      <c r="D3" s="173"/>
      <c r="E3" s="172"/>
      <c r="F3" s="172"/>
      <c r="G3" s="174"/>
      <c r="H3" s="172"/>
      <c r="I3" s="175" t="s">
        <v>0</v>
      </c>
    </row>
    <row r="4" spans="1:12" s="1" customFormat="1" ht="15.75" x14ac:dyDescent="0.25">
      <c r="A4" s="176"/>
      <c r="B4" s="177"/>
      <c r="C4" s="178"/>
      <c r="D4" s="179" t="s">
        <v>1</v>
      </c>
      <c r="E4" s="180"/>
      <c r="F4" s="180"/>
      <c r="G4" s="181"/>
      <c r="H4" s="180"/>
      <c r="I4" s="182" t="s">
        <v>2</v>
      </c>
    </row>
    <row r="5" spans="1:12" s="1" customFormat="1" ht="15.75" x14ac:dyDescent="0.25">
      <c r="A5" s="176"/>
      <c r="B5" s="177"/>
      <c r="C5" s="178"/>
      <c r="D5" s="179" t="s">
        <v>3</v>
      </c>
      <c r="E5" s="180"/>
      <c r="F5" s="180"/>
      <c r="G5" s="181"/>
      <c r="H5" s="180"/>
      <c r="I5" s="182" t="s">
        <v>4</v>
      </c>
    </row>
    <row r="6" spans="1:12" s="1" customFormat="1" ht="15.75" x14ac:dyDescent="0.25">
      <c r="A6" s="176"/>
      <c r="B6" s="177"/>
      <c r="C6" s="178"/>
      <c r="D6" s="179" t="s">
        <v>5</v>
      </c>
      <c r="E6" s="180"/>
      <c r="F6" s="180"/>
      <c r="G6" s="181"/>
      <c r="H6" s="180"/>
      <c r="I6" s="182" t="s">
        <v>5</v>
      </c>
    </row>
    <row r="7" spans="1:12" s="1" customFormat="1" ht="15.75" x14ac:dyDescent="0.25">
      <c r="A7" s="176"/>
      <c r="B7" s="177"/>
      <c r="C7" s="178"/>
      <c r="D7" s="179" t="s">
        <v>6</v>
      </c>
      <c r="E7" s="180"/>
      <c r="F7" s="180"/>
      <c r="G7" s="181"/>
      <c r="H7" s="180"/>
      <c r="I7" s="182" t="s">
        <v>7</v>
      </c>
    </row>
    <row r="8" spans="1:12" s="1" customFormat="1" ht="15.75" x14ac:dyDescent="0.25">
      <c r="A8" s="176"/>
      <c r="B8" s="178"/>
      <c r="C8" s="178"/>
      <c r="D8" s="183"/>
      <c r="E8" s="180"/>
      <c r="F8" s="180"/>
      <c r="G8" s="181"/>
      <c r="H8" s="180"/>
      <c r="I8" s="182" t="s">
        <v>8</v>
      </c>
    </row>
    <row r="9" spans="1:12" s="1" customFormat="1" ht="27" x14ac:dyDescent="0.2">
      <c r="A9" s="176"/>
      <c r="B9" s="178"/>
      <c r="C9" s="178"/>
      <c r="D9" s="183" t="s">
        <v>9</v>
      </c>
      <c r="E9" s="180"/>
      <c r="F9" s="180"/>
      <c r="G9" s="181"/>
      <c r="H9" s="180"/>
      <c r="I9" s="182" t="s">
        <v>10</v>
      </c>
    </row>
    <row r="10" spans="1:12" s="1" customFormat="1" ht="16.5" customHeight="1" x14ac:dyDescent="0.25">
      <c r="A10" s="176"/>
      <c r="B10" s="178"/>
      <c r="C10" s="178"/>
      <c r="D10" s="183"/>
      <c r="E10" s="180"/>
      <c r="F10" s="180"/>
      <c r="G10" s="181"/>
      <c r="H10" s="180"/>
      <c r="I10" s="182" t="s">
        <v>11</v>
      </c>
    </row>
    <row r="11" spans="1:12" x14ac:dyDescent="0.25">
      <c r="A11" s="6"/>
      <c r="B11" s="274"/>
      <c r="C11" s="274"/>
      <c r="D11" s="274"/>
      <c r="E11" s="275"/>
      <c r="F11" s="276"/>
      <c r="G11" s="184"/>
      <c r="H11" s="185"/>
      <c r="I11" s="76"/>
    </row>
    <row r="12" spans="1:12" s="5" customFormat="1" ht="30" x14ac:dyDescent="0.25">
      <c r="A12" s="186" t="s">
        <v>12</v>
      </c>
      <c r="B12" s="186" t="s">
        <v>14</v>
      </c>
      <c r="C12" s="186" t="s">
        <v>13</v>
      </c>
      <c r="D12" s="187" t="s">
        <v>28</v>
      </c>
      <c r="E12" s="188" t="s">
        <v>15</v>
      </c>
      <c r="F12" s="189" t="s">
        <v>16</v>
      </c>
      <c r="G12" s="188"/>
      <c r="H12" s="189"/>
      <c r="I12" s="190" t="s">
        <v>38</v>
      </c>
    </row>
    <row r="13" spans="1:12" ht="18" customHeight="1" x14ac:dyDescent="0.25">
      <c r="A13" s="6">
        <v>1</v>
      </c>
      <c r="B13" s="24"/>
      <c r="C13" s="168" t="s">
        <v>139</v>
      </c>
      <c r="D13" s="171">
        <v>1</v>
      </c>
      <c r="E13" s="8"/>
      <c r="F13" s="9"/>
      <c r="G13" s="8">
        <v>24000</v>
      </c>
      <c r="H13" s="9">
        <f t="shared" ref="H13:H20" si="0">+G13*2</f>
        <v>48000</v>
      </c>
      <c r="I13" s="74"/>
      <c r="K13" s="3"/>
      <c r="L13" s="3"/>
    </row>
    <row r="14" spans="1:12" ht="27" customHeight="1" x14ac:dyDescent="0.25">
      <c r="A14" s="6">
        <v>1</v>
      </c>
      <c r="B14" s="24"/>
      <c r="C14" s="170" t="s">
        <v>140</v>
      </c>
      <c r="D14" s="171">
        <v>1</v>
      </c>
      <c r="E14" s="8">
        <f>SUM(D14*F14)</f>
        <v>2.3809999999999998</v>
      </c>
      <c r="F14" s="9">
        <v>2.3809999999999998</v>
      </c>
      <c r="G14" s="8">
        <v>80750</v>
      </c>
      <c r="H14" s="9">
        <f t="shared" si="0"/>
        <v>161500</v>
      </c>
      <c r="I14" s="74"/>
      <c r="K14" s="3"/>
      <c r="L14" s="3"/>
    </row>
    <row r="15" spans="1:12" ht="18" customHeight="1" x14ac:dyDescent="0.25">
      <c r="A15" s="6">
        <v>2</v>
      </c>
      <c r="B15" s="24"/>
      <c r="C15" s="169" t="s">
        <v>139</v>
      </c>
      <c r="D15" s="171">
        <v>1</v>
      </c>
      <c r="E15" s="8">
        <f>SUM(D15*F15)</f>
        <v>2.3809999999999998</v>
      </c>
      <c r="F15" s="9">
        <v>2.3809999999999998</v>
      </c>
      <c r="G15" s="8">
        <v>78125</v>
      </c>
      <c r="H15" s="9">
        <f t="shared" si="0"/>
        <v>156250</v>
      </c>
      <c r="I15" s="74"/>
      <c r="K15" s="3"/>
      <c r="L15" s="3"/>
    </row>
    <row r="16" spans="1:12" ht="18" customHeight="1" x14ac:dyDescent="0.25">
      <c r="A16" s="6">
        <v>3</v>
      </c>
      <c r="B16" s="24"/>
      <c r="C16" s="169" t="s">
        <v>141</v>
      </c>
      <c r="D16" s="171">
        <v>2</v>
      </c>
      <c r="E16" s="8"/>
      <c r="F16" s="9"/>
      <c r="G16" s="8">
        <v>300</v>
      </c>
      <c r="H16" s="9">
        <f t="shared" si="0"/>
        <v>600</v>
      </c>
      <c r="I16" s="74"/>
      <c r="K16" s="3"/>
      <c r="L16" s="3"/>
    </row>
    <row r="17" spans="1:12" ht="18" customHeight="1" x14ac:dyDescent="0.25">
      <c r="A17" s="6">
        <v>4</v>
      </c>
      <c r="B17" s="24"/>
      <c r="C17" s="169" t="s">
        <v>142</v>
      </c>
      <c r="D17" s="171">
        <v>1</v>
      </c>
      <c r="E17" s="8"/>
      <c r="F17" s="9"/>
      <c r="G17" s="8">
        <v>300</v>
      </c>
      <c r="H17" s="9">
        <f t="shared" si="0"/>
        <v>600</v>
      </c>
      <c r="I17" s="74"/>
      <c r="K17" s="3"/>
      <c r="L17" s="3"/>
    </row>
    <row r="18" spans="1:12" ht="18" customHeight="1" x14ac:dyDescent="0.25">
      <c r="A18" s="6">
        <v>5</v>
      </c>
      <c r="B18" s="24"/>
      <c r="C18" s="169" t="s">
        <v>141</v>
      </c>
      <c r="D18" s="77">
        <v>2</v>
      </c>
      <c r="E18" s="8"/>
      <c r="F18" s="9"/>
      <c r="G18" s="8">
        <v>600</v>
      </c>
      <c r="H18" s="9">
        <f t="shared" si="0"/>
        <v>1200</v>
      </c>
      <c r="I18" s="74"/>
      <c r="K18" s="3"/>
      <c r="L18" s="3"/>
    </row>
    <row r="19" spans="1:12" ht="18" customHeight="1" x14ac:dyDescent="0.25">
      <c r="A19" s="6">
        <v>6</v>
      </c>
      <c r="B19" s="24"/>
      <c r="C19" s="169" t="s">
        <v>143</v>
      </c>
      <c r="D19" s="77">
        <v>4</v>
      </c>
      <c r="E19" s="8"/>
      <c r="F19" s="9"/>
      <c r="G19" s="8">
        <v>350</v>
      </c>
      <c r="H19" s="9">
        <f t="shared" si="0"/>
        <v>700</v>
      </c>
      <c r="I19" s="74"/>
      <c r="K19" s="3"/>
      <c r="L19" s="3"/>
    </row>
    <row r="20" spans="1:12" ht="15" x14ac:dyDescent="0.25">
      <c r="A20" s="6"/>
      <c r="B20" s="24"/>
      <c r="C20" s="75"/>
      <c r="D20" s="77"/>
      <c r="E20" s="8"/>
      <c r="F20" s="9"/>
      <c r="G20" s="8">
        <v>1450</v>
      </c>
      <c r="H20" s="9">
        <f t="shared" si="0"/>
        <v>2900</v>
      </c>
      <c r="I20" s="74"/>
      <c r="K20" s="3"/>
      <c r="L20" s="3"/>
    </row>
    <row r="21" spans="1:12" ht="15" x14ac:dyDescent="0.25">
      <c r="A21" s="6"/>
      <c r="B21" s="24"/>
      <c r="C21" s="75"/>
      <c r="D21" s="77"/>
      <c r="E21" s="8"/>
      <c r="F21" s="9"/>
      <c r="G21" s="8"/>
      <c r="H21" s="9"/>
      <c r="I21" s="74"/>
      <c r="K21" s="3"/>
      <c r="L21" s="3"/>
    </row>
    <row r="22" spans="1:12" x14ac:dyDescent="0.25">
      <c r="A22" s="6"/>
      <c r="B22" s="6"/>
      <c r="C22" s="7"/>
      <c r="D22" s="78"/>
      <c r="E22" s="8"/>
      <c r="F22" s="9"/>
      <c r="G22" s="8"/>
      <c r="H22" s="9"/>
      <c r="I22" s="76"/>
    </row>
    <row r="23" spans="1:12" x14ac:dyDescent="0.25">
      <c r="A23" s="6"/>
      <c r="B23" s="6"/>
      <c r="C23" s="7"/>
      <c r="D23" s="78"/>
      <c r="E23" s="8"/>
      <c r="F23" s="9"/>
      <c r="G23" s="8"/>
      <c r="H23" s="9"/>
      <c r="I23" s="76"/>
    </row>
    <row r="24" spans="1:12" ht="20.100000000000001" customHeight="1" x14ac:dyDescent="0.25">
      <c r="A24" s="191" t="s">
        <v>69</v>
      </c>
      <c r="B24" s="6"/>
      <c r="C24" s="164" t="s">
        <v>48</v>
      </c>
      <c r="D24" s="110">
        <v>14000</v>
      </c>
      <c r="E24" s="8"/>
      <c r="F24" s="9"/>
      <c r="G24" s="8"/>
      <c r="H24" s="9"/>
      <c r="I24" s="76"/>
    </row>
    <row r="25" spans="1:12" ht="20.100000000000001" customHeight="1" x14ac:dyDescent="0.25">
      <c r="A25" s="191" t="s">
        <v>69</v>
      </c>
      <c r="B25" s="6"/>
      <c r="C25" s="164" t="s">
        <v>49</v>
      </c>
      <c r="D25" s="110">
        <v>14000</v>
      </c>
      <c r="E25" s="8"/>
      <c r="F25" s="9"/>
      <c r="G25" s="8"/>
      <c r="H25" s="9"/>
      <c r="I25" s="76"/>
    </row>
    <row r="26" spans="1:12" ht="20.100000000000001" customHeight="1" x14ac:dyDescent="0.25">
      <c r="A26" s="191" t="s">
        <v>69</v>
      </c>
      <c r="B26" s="6"/>
      <c r="C26" s="164" t="s">
        <v>50</v>
      </c>
      <c r="D26" s="110">
        <v>3000</v>
      </c>
      <c r="E26" s="8"/>
      <c r="F26" s="9"/>
      <c r="G26" s="8"/>
      <c r="H26" s="9"/>
      <c r="I26" s="76"/>
    </row>
    <row r="27" spans="1:12" ht="20.100000000000001" customHeight="1" x14ac:dyDescent="0.25">
      <c r="A27" s="191" t="s">
        <v>69</v>
      </c>
      <c r="B27" s="6"/>
      <c r="C27" s="164" t="s">
        <v>51</v>
      </c>
      <c r="D27" s="110">
        <v>3000</v>
      </c>
      <c r="E27" s="8"/>
      <c r="F27" s="9"/>
      <c r="G27" s="8"/>
      <c r="H27" s="9"/>
      <c r="I27" s="76"/>
    </row>
    <row r="28" spans="1:12" ht="20.100000000000001" customHeight="1" x14ac:dyDescent="0.25">
      <c r="A28" s="191" t="s">
        <v>69</v>
      </c>
      <c r="B28" s="6"/>
      <c r="C28" s="164" t="s">
        <v>52</v>
      </c>
      <c r="D28" s="110">
        <v>1000</v>
      </c>
      <c r="E28" s="8"/>
      <c r="F28" s="9"/>
      <c r="G28" s="8"/>
      <c r="H28" s="9"/>
      <c r="I28" s="76"/>
    </row>
    <row r="29" spans="1:12" ht="20.100000000000001" customHeight="1" x14ac:dyDescent="0.25">
      <c r="A29" s="191" t="s">
        <v>69</v>
      </c>
      <c r="B29" s="6"/>
      <c r="C29" s="164" t="s">
        <v>53</v>
      </c>
      <c r="D29" s="110">
        <v>2000</v>
      </c>
      <c r="E29" s="8"/>
      <c r="F29" s="9"/>
      <c r="G29" s="8"/>
      <c r="H29" s="9"/>
      <c r="I29" s="76"/>
    </row>
    <row r="30" spans="1:12" ht="20.100000000000001" customHeight="1" x14ac:dyDescent="0.25">
      <c r="A30" s="191" t="s">
        <v>69</v>
      </c>
      <c r="B30" s="6"/>
      <c r="C30" s="164" t="s">
        <v>54</v>
      </c>
      <c r="D30" s="110">
        <v>14000</v>
      </c>
      <c r="E30" s="8"/>
      <c r="F30" s="9"/>
      <c r="G30" s="8"/>
      <c r="H30" s="9"/>
      <c r="I30" s="76"/>
    </row>
    <row r="31" spans="1:12" ht="20.100000000000001" customHeight="1" x14ac:dyDescent="0.25">
      <c r="A31" s="191" t="s">
        <v>69</v>
      </c>
      <c r="B31" s="6"/>
      <c r="C31" s="164" t="s">
        <v>55</v>
      </c>
      <c r="D31" s="110">
        <v>1000</v>
      </c>
      <c r="E31" s="8"/>
      <c r="F31" s="9"/>
      <c r="G31" s="8"/>
      <c r="H31" s="9"/>
      <c r="I31" s="76"/>
    </row>
    <row r="32" spans="1:12" ht="20.100000000000001" customHeight="1" x14ac:dyDescent="0.25">
      <c r="A32" s="191" t="s">
        <v>69</v>
      </c>
      <c r="B32" s="6"/>
      <c r="C32" s="164" t="s">
        <v>56</v>
      </c>
      <c r="D32" s="111">
        <v>200</v>
      </c>
      <c r="E32" s="8"/>
      <c r="F32" s="9"/>
      <c r="G32" s="8"/>
      <c r="H32" s="9"/>
      <c r="I32" s="76"/>
    </row>
    <row r="33" spans="1:9" ht="20.100000000000001" customHeight="1" x14ac:dyDescent="0.25">
      <c r="A33" s="191" t="s">
        <v>69</v>
      </c>
      <c r="B33" s="6"/>
      <c r="C33" s="164" t="s">
        <v>57</v>
      </c>
      <c r="D33" s="110">
        <v>13000</v>
      </c>
      <c r="E33" s="8"/>
      <c r="F33" s="9"/>
      <c r="G33" s="8"/>
      <c r="H33" s="9"/>
      <c r="I33" s="76"/>
    </row>
    <row r="34" spans="1:9" ht="32.25" customHeight="1" x14ac:dyDescent="0.25">
      <c r="A34" s="191" t="s">
        <v>69</v>
      </c>
      <c r="B34" s="6"/>
      <c r="C34" s="164" t="s">
        <v>58</v>
      </c>
      <c r="D34" s="111">
        <v>200</v>
      </c>
      <c r="E34" s="8"/>
      <c r="F34" s="9"/>
      <c r="G34" s="8"/>
      <c r="H34" s="9"/>
      <c r="I34" s="76"/>
    </row>
    <row r="35" spans="1:9" ht="15" x14ac:dyDescent="0.25">
      <c r="A35" s="103" t="s">
        <v>70</v>
      </c>
      <c r="B35" s="6"/>
      <c r="C35" s="150" t="s">
        <v>71</v>
      </c>
      <c r="D35" s="78"/>
      <c r="E35" s="8"/>
      <c r="F35" s="9"/>
      <c r="G35" s="8"/>
      <c r="H35" s="9"/>
      <c r="I35" s="76"/>
    </row>
    <row r="36" spans="1:9" ht="27" customHeight="1" x14ac:dyDescent="0.2">
      <c r="A36" s="103" t="s">
        <v>70</v>
      </c>
      <c r="B36" s="6"/>
      <c r="C36" s="164" t="s">
        <v>72</v>
      </c>
      <c r="D36" s="96" t="s">
        <v>79</v>
      </c>
      <c r="E36" s="8"/>
      <c r="F36" s="9"/>
      <c r="G36" s="8"/>
      <c r="H36" s="9"/>
      <c r="I36" s="76"/>
    </row>
    <row r="37" spans="1:9" ht="27" customHeight="1" x14ac:dyDescent="0.2">
      <c r="A37" s="103" t="s">
        <v>70</v>
      </c>
      <c r="B37" s="6"/>
      <c r="C37" s="164" t="s">
        <v>73</v>
      </c>
      <c r="D37" s="96" t="s">
        <v>79</v>
      </c>
      <c r="E37" s="8"/>
      <c r="F37" s="9"/>
      <c r="G37" s="8"/>
      <c r="H37" s="9"/>
      <c r="I37" s="76"/>
    </row>
    <row r="38" spans="1:9" ht="27" customHeight="1" x14ac:dyDescent="0.2">
      <c r="A38" s="103" t="s">
        <v>70</v>
      </c>
      <c r="B38" s="6"/>
      <c r="C38" s="164" t="s">
        <v>74</v>
      </c>
      <c r="D38" s="96" t="s">
        <v>79</v>
      </c>
      <c r="E38" s="8"/>
      <c r="F38" s="9"/>
      <c r="G38" s="8"/>
      <c r="H38" s="9"/>
      <c r="I38" s="76"/>
    </row>
    <row r="39" spans="1:9" ht="27" customHeight="1" x14ac:dyDescent="0.2">
      <c r="A39" s="103" t="s">
        <v>70</v>
      </c>
      <c r="B39" s="6"/>
      <c r="C39" s="164" t="s">
        <v>75</v>
      </c>
      <c r="D39" s="96" t="s">
        <v>79</v>
      </c>
      <c r="E39" s="8"/>
      <c r="F39" s="9"/>
      <c r="G39" s="8"/>
      <c r="H39" s="9"/>
      <c r="I39" s="76"/>
    </row>
    <row r="40" spans="1:9" ht="27" customHeight="1" x14ac:dyDescent="0.2">
      <c r="A40" s="103" t="s">
        <v>70</v>
      </c>
      <c r="B40" s="6"/>
      <c r="C40" s="164" t="s">
        <v>76</v>
      </c>
      <c r="D40" s="96" t="s">
        <v>79</v>
      </c>
      <c r="E40" s="8"/>
      <c r="F40" s="9"/>
      <c r="G40" s="8"/>
      <c r="H40" s="9"/>
      <c r="I40" s="76"/>
    </row>
    <row r="41" spans="1:9" ht="27" customHeight="1" x14ac:dyDescent="0.2">
      <c r="A41" s="103" t="s">
        <v>70</v>
      </c>
      <c r="B41" s="6"/>
      <c r="C41" s="164" t="s">
        <v>77</v>
      </c>
      <c r="D41" s="96" t="s">
        <v>79</v>
      </c>
      <c r="E41" s="8"/>
      <c r="F41" s="9"/>
      <c r="G41" s="8"/>
      <c r="H41" s="9"/>
      <c r="I41" s="76"/>
    </row>
    <row r="42" spans="1:9" ht="27" customHeight="1" x14ac:dyDescent="0.2">
      <c r="A42" s="103" t="s">
        <v>70</v>
      </c>
      <c r="B42" s="6"/>
      <c r="C42" s="164" t="s">
        <v>78</v>
      </c>
      <c r="D42" s="96" t="s">
        <v>79</v>
      </c>
      <c r="E42" s="8"/>
      <c r="F42" s="9"/>
      <c r="G42" s="8"/>
      <c r="H42" s="9"/>
      <c r="I42" s="76"/>
    </row>
    <row r="43" spans="1:9" ht="27" customHeight="1" x14ac:dyDescent="0.25">
      <c r="A43" s="103" t="s">
        <v>70</v>
      </c>
      <c r="B43" s="6"/>
      <c r="C43" s="150" t="s">
        <v>88</v>
      </c>
      <c r="D43" s="78"/>
      <c r="E43" s="8"/>
      <c r="F43" s="9"/>
      <c r="G43" s="8"/>
      <c r="H43" s="9"/>
      <c r="I43" s="76"/>
    </row>
    <row r="44" spans="1:9" ht="27" customHeight="1" x14ac:dyDescent="0.2">
      <c r="A44" s="103" t="s">
        <v>70</v>
      </c>
      <c r="B44" s="6"/>
      <c r="C44" s="164" t="s">
        <v>80</v>
      </c>
      <c r="D44" s="96" t="s">
        <v>79</v>
      </c>
      <c r="E44" s="8"/>
      <c r="F44" s="9"/>
      <c r="G44" s="8"/>
      <c r="H44" s="9"/>
      <c r="I44" s="76"/>
    </row>
    <row r="45" spans="1:9" ht="27" customHeight="1" x14ac:dyDescent="0.2">
      <c r="A45" s="103" t="s">
        <v>70</v>
      </c>
      <c r="B45" s="6"/>
      <c r="C45" s="164" t="s">
        <v>81</v>
      </c>
      <c r="D45" s="96" t="s">
        <v>79</v>
      </c>
      <c r="E45" s="8"/>
      <c r="F45" s="9"/>
      <c r="G45" s="8"/>
      <c r="H45" s="9"/>
      <c r="I45" s="76"/>
    </row>
    <row r="46" spans="1:9" ht="27" customHeight="1" x14ac:dyDescent="0.2">
      <c r="A46" s="103" t="s">
        <v>70</v>
      </c>
      <c r="B46" s="6"/>
      <c r="C46" s="164" t="s">
        <v>82</v>
      </c>
      <c r="D46" s="96" t="s">
        <v>89</v>
      </c>
      <c r="E46" s="8"/>
      <c r="F46" s="9"/>
      <c r="G46" s="8"/>
      <c r="H46" s="9"/>
      <c r="I46" s="76"/>
    </row>
    <row r="47" spans="1:9" ht="20.100000000000001" customHeight="1" x14ac:dyDescent="0.25">
      <c r="A47" s="103" t="s">
        <v>70</v>
      </c>
      <c r="B47" s="6"/>
      <c r="C47" s="164" t="s">
        <v>83</v>
      </c>
      <c r="D47" s="103">
        <v>60</v>
      </c>
      <c r="E47" s="8"/>
      <c r="F47" s="9"/>
      <c r="G47" s="8"/>
      <c r="H47" s="9"/>
      <c r="I47" s="76"/>
    </row>
    <row r="48" spans="1:9" ht="20.100000000000001" customHeight="1" x14ac:dyDescent="0.25">
      <c r="A48" s="103" t="s">
        <v>70</v>
      </c>
      <c r="B48" s="6"/>
      <c r="C48" s="164" t="s">
        <v>84</v>
      </c>
      <c r="D48" s="103">
        <v>18</v>
      </c>
      <c r="E48" s="8"/>
      <c r="F48" s="9"/>
      <c r="G48" s="8"/>
      <c r="H48" s="9"/>
      <c r="I48" s="76"/>
    </row>
    <row r="49" spans="1:9" ht="20.100000000000001" customHeight="1" x14ac:dyDescent="0.25">
      <c r="A49" s="103" t="s">
        <v>70</v>
      </c>
      <c r="B49" s="6"/>
      <c r="C49" s="164" t="s">
        <v>85</v>
      </c>
      <c r="D49" s="103">
        <v>120</v>
      </c>
      <c r="E49" s="8"/>
      <c r="F49" s="9"/>
      <c r="G49" s="8"/>
      <c r="H49" s="9"/>
      <c r="I49" s="76"/>
    </row>
    <row r="50" spans="1:9" ht="20.100000000000001" customHeight="1" x14ac:dyDescent="0.25">
      <c r="A50" s="103" t="s">
        <v>70</v>
      </c>
      <c r="B50" s="6"/>
      <c r="C50" s="164" t="s">
        <v>86</v>
      </c>
      <c r="D50" s="103">
        <v>3000</v>
      </c>
      <c r="E50" s="8"/>
      <c r="F50" s="9"/>
      <c r="G50" s="8"/>
      <c r="H50" s="9"/>
      <c r="I50" s="76"/>
    </row>
    <row r="51" spans="1:9" ht="20.100000000000001" customHeight="1" x14ac:dyDescent="0.25">
      <c r="A51" s="103" t="s">
        <v>70</v>
      </c>
      <c r="B51" s="6"/>
      <c r="C51" s="164" t="s">
        <v>87</v>
      </c>
      <c r="D51" s="103" t="s">
        <v>144</v>
      </c>
      <c r="E51" s="8"/>
      <c r="F51" s="9"/>
      <c r="G51" s="8"/>
      <c r="H51" s="9"/>
      <c r="I51" s="76"/>
    </row>
    <row r="52" spans="1:9" ht="28.5" customHeight="1" x14ac:dyDescent="0.25">
      <c r="A52" s="103" t="s">
        <v>70</v>
      </c>
      <c r="B52" s="6"/>
      <c r="C52" s="150" t="s">
        <v>90</v>
      </c>
      <c r="D52" s="78"/>
      <c r="E52" s="8"/>
      <c r="F52" s="9"/>
      <c r="G52" s="8"/>
      <c r="H52" s="9"/>
      <c r="I52" s="76"/>
    </row>
    <row r="53" spans="1:9" ht="21" customHeight="1" x14ac:dyDescent="0.25">
      <c r="A53" s="103" t="s">
        <v>70</v>
      </c>
      <c r="B53" s="6"/>
      <c r="C53" s="164" t="s">
        <v>91</v>
      </c>
      <c r="D53" s="103" t="s">
        <v>92</v>
      </c>
      <c r="E53" s="8"/>
      <c r="F53" s="9"/>
      <c r="G53" s="8"/>
      <c r="H53" s="9"/>
      <c r="I53" s="76"/>
    </row>
    <row r="54" spans="1:9" ht="42.75" x14ac:dyDescent="0.25">
      <c r="A54" s="103" t="s">
        <v>70</v>
      </c>
      <c r="B54" s="6"/>
      <c r="C54" s="192" t="s">
        <v>104</v>
      </c>
      <c r="D54" s="103" t="s">
        <v>93</v>
      </c>
      <c r="E54" s="8"/>
      <c r="F54" s="9"/>
      <c r="G54" s="8"/>
      <c r="H54" s="9"/>
      <c r="I54" s="76"/>
    </row>
    <row r="55" spans="1:9" ht="20.100000000000001" customHeight="1" x14ac:dyDescent="0.25">
      <c r="A55" s="103">
        <v>2</v>
      </c>
      <c r="B55" s="6"/>
      <c r="C55" s="164" t="s">
        <v>94</v>
      </c>
      <c r="D55" s="110">
        <v>10000</v>
      </c>
      <c r="E55" s="8"/>
      <c r="F55" s="9"/>
      <c r="G55" s="8"/>
      <c r="H55" s="9"/>
      <c r="I55" s="76"/>
    </row>
    <row r="56" spans="1:9" ht="20.100000000000001" customHeight="1" x14ac:dyDescent="0.25">
      <c r="A56" s="103">
        <v>2</v>
      </c>
      <c r="B56" s="6"/>
      <c r="C56" s="164" t="s">
        <v>95</v>
      </c>
      <c r="D56" s="110">
        <v>10000</v>
      </c>
      <c r="E56" s="8"/>
      <c r="F56" s="9"/>
      <c r="G56" s="8"/>
      <c r="H56" s="9"/>
      <c r="I56" s="76"/>
    </row>
    <row r="57" spans="1:9" ht="20.100000000000001" customHeight="1" x14ac:dyDescent="0.25">
      <c r="A57" s="103">
        <v>2</v>
      </c>
      <c r="B57" s="6"/>
      <c r="C57" s="164" t="s">
        <v>96</v>
      </c>
      <c r="D57" s="110">
        <v>8000</v>
      </c>
      <c r="E57" s="8"/>
      <c r="F57" s="9"/>
      <c r="G57" s="8"/>
      <c r="H57" s="9"/>
      <c r="I57" s="76"/>
    </row>
    <row r="58" spans="1:9" ht="20.100000000000001" customHeight="1" x14ac:dyDescent="0.25">
      <c r="A58" s="103">
        <v>2</v>
      </c>
      <c r="B58" s="6"/>
      <c r="C58" s="164" t="s">
        <v>97</v>
      </c>
      <c r="D58" s="110">
        <v>3000</v>
      </c>
      <c r="E58" s="8"/>
      <c r="F58" s="9"/>
      <c r="G58" s="8"/>
      <c r="H58" s="9"/>
      <c r="I58" s="76"/>
    </row>
    <row r="59" spans="1:9" ht="20.100000000000001" customHeight="1" x14ac:dyDescent="0.25">
      <c r="A59" s="103">
        <v>2</v>
      </c>
      <c r="B59" s="6"/>
      <c r="C59" s="164" t="s">
        <v>98</v>
      </c>
      <c r="D59" s="111">
        <v>500</v>
      </c>
      <c r="E59" s="8"/>
      <c r="F59" s="9"/>
      <c r="G59" s="8"/>
      <c r="H59" s="9"/>
      <c r="I59" s="76"/>
    </row>
    <row r="60" spans="1:9" ht="20.100000000000001" customHeight="1" x14ac:dyDescent="0.25">
      <c r="A60" s="103">
        <v>2</v>
      </c>
      <c r="B60" s="6"/>
      <c r="C60" s="164" t="s">
        <v>52</v>
      </c>
      <c r="D60" s="110">
        <v>1000</v>
      </c>
      <c r="E60" s="8"/>
      <c r="F60" s="9"/>
      <c r="G60" s="8"/>
      <c r="H60" s="9"/>
      <c r="I60" s="76"/>
    </row>
    <row r="61" spans="1:9" ht="20.100000000000001" customHeight="1" x14ac:dyDescent="0.25">
      <c r="A61" s="103">
        <v>2</v>
      </c>
      <c r="B61" s="6"/>
      <c r="C61" s="164" t="s">
        <v>99</v>
      </c>
      <c r="D61" s="110">
        <v>2000</v>
      </c>
      <c r="E61" s="8"/>
      <c r="F61" s="9"/>
      <c r="G61" s="8"/>
      <c r="H61" s="9"/>
      <c r="I61" s="76"/>
    </row>
    <row r="62" spans="1:9" ht="20.100000000000001" customHeight="1" x14ac:dyDescent="0.25">
      <c r="A62" s="103">
        <v>2</v>
      </c>
      <c r="B62" s="6"/>
      <c r="C62" s="164" t="s">
        <v>100</v>
      </c>
      <c r="D62" s="111">
        <v>500</v>
      </c>
      <c r="E62" s="8"/>
      <c r="F62" s="9"/>
      <c r="G62" s="8"/>
      <c r="H62" s="9"/>
      <c r="I62" s="76"/>
    </row>
    <row r="63" spans="1:9" ht="20.100000000000001" customHeight="1" x14ac:dyDescent="0.25">
      <c r="A63" s="103">
        <v>2</v>
      </c>
      <c r="B63" s="6"/>
      <c r="C63" s="164" t="s">
        <v>101</v>
      </c>
      <c r="D63" s="110">
        <v>10000</v>
      </c>
      <c r="E63" s="8"/>
      <c r="F63" s="9"/>
      <c r="G63" s="8"/>
      <c r="H63" s="9"/>
      <c r="I63" s="76"/>
    </row>
    <row r="64" spans="1:9" ht="20.100000000000001" customHeight="1" x14ac:dyDescent="0.25">
      <c r="A64" s="103">
        <v>2</v>
      </c>
      <c r="B64" s="6"/>
      <c r="C64" s="164" t="s">
        <v>102</v>
      </c>
      <c r="D64" s="111">
        <v>300</v>
      </c>
      <c r="E64" s="8"/>
      <c r="F64" s="9"/>
      <c r="G64" s="8"/>
      <c r="H64" s="9"/>
      <c r="I64" s="76"/>
    </row>
    <row r="65" spans="1:9" ht="20.100000000000001" customHeight="1" x14ac:dyDescent="0.25">
      <c r="A65" s="103">
        <v>2</v>
      </c>
      <c r="B65" s="6"/>
      <c r="C65" s="164" t="s">
        <v>103</v>
      </c>
      <c r="D65" s="111">
        <v>200</v>
      </c>
      <c r="E65" s="8"/>
      <c r="F65" s="9"/>
      <c r="G65" s="8"/>
      <c r="H65" s="9"/>
      <c r="I65" s="76"/>
    </row>
    <row r="66" spans="1:9" ht="20.100000000000001" customHeight="1" x14ac:dyDescent="0.25">
      <c r="A66" s="103">
        <v>2</v>
      </c>
      <c r="B66" s="6"/>
      <c r="C66" s="164" t="s">
        <v>145</v>
      </c>
      <c r="D66" s="111" t="s">
        <v>146</v>
      </c>
      <c r="E66" s="8"/>
      <c r="F66" s="9"/>
      <c r="G66" s="8"/>
      <c r="H66" s="9"/>
      <c r="I66" s="76"/>
    </row>
    <row r="67" spans="1:9" ht="20.100000000000001" customHeight="1" x14ac:dyDescent="0.25">
      <c r="A67" s="103">
        <v>3</v>
      </c>
      <c r="B67" s="6"/>
      <c r="C67" s="164" t="s">
        <v>105</v>
      </c>
      <c r="D67" s="130">
        <v>60</v>
      </c>
      <c r="E67" s="8"/>
      <c r="F67" s="9"/>
      <c r="G67" s="8"/>
      <c r="H67" s="9"/>
      <c r="I67" s="76"/>
    </row>
    <row r="68" spans="1:9" ht="20.100000000000001" customHeight="1" x14ac:dyDescent="0.25">
      <c r="A68" s="103">
        <v>3</v>
      </c>
      <c r="B68" s="6"/>
      <c r="C68" s="164" t="s">
        <v>106</v>
      </c>
      <c r="D68" s="130">
        <v>5</v>
      </c>
      <c r="E68" s="8"/>
      <c r="F68" s="9"/>
      <c r="G68" s="8"/>
      <c r="H68" s="9"/>
      <c r="I68" s="76"/>
    </row>
    <row r="69" spans="1:9" ht="20.100000000000001" customHeight="1" x14ac:dyDescent="0.25">
      <c r="A69" s="103">
        <v>3</v>
      </c>
      <c r="B69" s="6"/>
      <c r="C69" s="164" t="s">
        <v>107</v>
      </c>
      <c r="D69" s="130">
        <v>5</v>
      </c>
      <c r="E69" s="8"/>
      <c r="F69" s="9"/>
      <c r="G69" s="8"/>
      <c r="H69" s="9"/>
      <c r="I69" s="76"/>
    </row>
    <row r="70" spans="1:9" ht="20.100000000000001" customHeight="1" x14ac:dyDescent="0.25">
      <c r="A70" s="103">
        <v>3</v>
      </c>
      <c r="B70" s="6"/>
      <c r="C70" s="164" t="s">
        <v>108</v>
      </c>
      <c r="D70" s="130">
        <v>20</v>
      </c>
      <c r="E70" s="8"/>
      <c r="F70" s="9"/>
      <c r="G70" s="8"/>
      <c r="H70" s="9"/>
      <c r="I70" s="76"/>
    </row>
    <row r="71" spans="1:9" ht="20.100000000000001" customHeight="1" x14ac:dyDescent="0.25">
      <c r="A71" s="103">
        <v>3</v>
      </c>
      <c r="B71" s="6"/>
      <c r="C71" s="164" t="s">
        <v>109</v>
      </c>
      <c r="D71" s="130">
        <v>10</v>
      </c>
      <c r="E71" s="8"/>
      <c r="F71" s="9"/>
      <c r="G71" s="8"/>
      <c r="H71" s="9"/>
      <c r="I71" s="76"/>
    </row>
    <row r="72" spans="1:9" ht="20.100000000000001" customHeight="1" x14ac:dyDescent="0.25">
      <c r="A72" s="103">
        <v>3</v>
      </c>
      <c r="B72" s="6"/>
      <c r="C72" s="164" t="s">
        <v>110</v>
      </c>
      <c r="D72" s="130">
        <v>5</v>
      </c>
      <c r="E72" s="8"/>
      <c r="F72" s="9"/>
      <c r="G72" s="8"/>
      <c r="H72" s="9"/>
      <c r="I72" s="76"/>
    </row>
    <row r="73" spans="1:9" ht="20.100000000000001" customHeight="1" x14ac:dyDescent="0.25">
      <c r="A73" s="103">
        <v>3</v>
      </c>
      <c r="B73" s="6"/>
      <c r="C73" s="164" t="s">
        <v>111</v>
      </c>
      <c r="D73" s="130">
        <v>10</v>
      </c>
      <c r="E73" s="8"/>
      <c r="F73" s="9"/>
      <c r="G73" s="8"/>
      <c r="H73" s="9"/>
      <c r="I73" s="76"/>
    </row>
    <row r="74" spans="1:9" ht="20.100000000000001" customHeight="1" x14ac:dyDescent="0.25">
      <c r="A74" s="103">
        <v>3</v>
      </c>
      <c r="B74" s="6"/>
      <c r="C74" s="164" t="s">
        <v>112</v>
      </c>
      <c r="D74" s="130">
        <v>5</v>
      </c>
      <c r="E74" s="8"/>
      <c r="F74" s="9"/>
      <c r="G74" s="8"/>
      <c r="H74" s="9"/>
      <c r="I74" s="76"/>
    </row>
    <row r="75" spans="1:9" ht="20.100000000000001" customHeight="1" x14ac:dyDescent="0.25">
      <c r="A75" s="103">
        <v>3</v>
      </c>
      <c r="B75" s="6"/>
      <c r="C75" s="164" t="s">
        <v>113</v>
      </c>
      <c r="D75" s="130">
        <v>180</v>
      </c>
      <c r="E75" s="8"/>
      <c r="F75" s="9"/>
      <c r="G75" s="8"/>
      <c r="H75" s="9"/>
      <c r="I75" s="76"/>
    </row>
    <row r="76" spans="1:9" ht="20.100000000000001" customHeight="1" x14ac:dyDescent="0.25">
      <c r="A76" s="103">
        <v>3</v>
      </c>
      <c r="B76" s="6"/>
      <c r="C76" s="164" t="s">
        <v>114</v>
      </c>
      <c r="D76" s="130">
        <v>20</v>
      </c>
      <c r="E76" s="8"/>
      <c r="F76" s="9"/>
      <c r="G76" s="8"/>
      <c r="H76" s="9"/>
      <c r="I76" s="76"/>
    </row>
    <row r="77" spans="1:9" ht="20.100000000000001" customHeight="1" x14ac:dyDescent="0.25">
      <c r="A77" s="103">
        <v>4</v>
      </c>
      <c r="B77" s="6"/>
      <c r="C77" s="164" t="s">
        <v>115</v>
      </c>
      <c r="D77" s="111">
        <v>50</v>
      </c>
      <c r="E77" s="8"/>
      <c r="F77" s="9"/>
      <c r="G77" s="8"/>
      <c r="H77" s="9"/>
      <c r="I77" s="76"/>
    </row>
    <row r="78" spans="1:9" ht="20.100000000000001" customHeight="1" x14ac:dyDescent="0.25">
      <c r="A78" s="103">
        <v>4</v>
      </c>
      <c r="B78" s="6"/>
      <c r="C78" s="164" t="s">
        <v>116</v>
      </c>
      <c r="D78" s="111">
        <v>200</v>
      </c>
      <c r="E78" s="8"/>
      <c r="F78" s="9"/>
      <c r="G78" s="8"/>
      <c r="H78" s="9"/>
      <c r="I78" s="76"/>
    </row>
    <row r="79" spans="1:9" ht="20.100000000000001" customHeight="1" x14ac:dyDescent="0.25">
      <c r="A79" s="103">
        <v>4</v>
      </c>
      <c r="B79" s="6"/>
      <c r="C79" s="164" t="s">
        <v>113</v>
      </c>
      <c r="D79" s="111">
        <v>250</v>
      </c>
      <c r="E79" s="8"/>
      <c r="F79" s="9"/>
      <c r="G79" s="8"/>
      <c r="H79" s="9"/>
      <c r="I79" s="76"/>
    </row>
    <row r="80" spans="1:9" ht="20.100000000000001" customHeight="1" x14ac:dyDescent="0.25">
      <c r="A80" s="103">
        <v>4</v>
      </c>
      <c r="B80" s="6"/>
      <c r="C80" s="164" t="s">
        <v>117</v>
      </c>
      <c r="D80" s="111">
        <v>200</v>
      </c>
      <c r="E80" s="8"/>
      <c r="F80" s="9"/>
      <c r="G80" s="8"/>
      <c r="H80" s="9"/>
      <c r="I80" s="76"/>
    </row>
    <row r="81" spans="1:9" ht="20.100000000000001" customHeight="1" x14ac:dyDescent="0.25">
      <c r="A81" s="103">
        <v>5</v>
      </c>
      <c r="B81" s="6"/>
      <c r="C81" s="140" t="s">
        <v>118</v>
      </c>
      <c r="D81" s="111">
        <v>200</v>
      </c>
      <c r="E81" s="8"/>
      <c r="F81" s="9"/>
      <c r="G81" s="8"/>
      <c r="H81" s="9"/>
      <c r="I81" s="76"/>
    </row>
    <row r="82" spans="1:9" ht="20.100000000000001" customHeight="1" x14ac:dyDescent="0.25">
      <c r="A82" s="103">
        <v>5</v>
      </c>
      <c r="B82" s="6"/>
      <c r="C82" s="140" t="s">
        <v>119</v>
      </c>
      <c r="D82" s="111">
        <v>50</v>
      </c>
      <c r="E82" s="8"/>
      <c r="F82" s="9"/>
      <c r="G82" s="8"/>
      <c r="H82" s="9"/>
      <c r="I82" s="76"/>
    </row>
    <row r="83" spans="1:9" ht="20.100000000000001" customHeight="1" x14ac:dyDescent="0.25">
      <c r="A83" s="103">
        <v>5</v>
      </c>
      <c r="B83" s="6"/>
      <c r="C83" s="140" t="s">
        <v>120</v>
      </c>
      <c r="D83" s="111">
        <v>500</v>
      </c>
      <c r="E83" s="8"/>
      <c r="F83" s="9"/>
      <c r="G83" s="8"/>
      <c r="H83" s="9"/>
      <c r="I83" s="76"/>
    </row>
    <row r="84" spans="1:9" ht="20.100000000000001" customHeight="1" x14ac:dyDescent="0.25">
      <c r="A84" s="103">
        <v>5</v>
      </c>
      <c r="B84" s="6"/>
      <c r="C84" s="140" t="s">
        <v>121</v>
      </c>
      <c r="D84" s="111">
        <v>800</v>
      </c>
      <c r="E84" s="8"/>
      <c r="F84" s="9"/>
      <c r="G84" s="8"/>
      <c r="H84" s="9"/>
      <c r="I84" s="76"/>
    </row>
    <row r="85" spans="1:9" ht="20.100000000000001" customHeight="1" x14ac:dyDescent="0.25">
      <c r="A85" s="103">
        <v>5</v>
      </c>
      <c r="B85" s="6"/>
      <c r="C85" s="140" t="s">
        <v>122</v>
      </c>
      <c r="D85" s="111">
        <v>200</v>
      </c>
      <c r="E85" s="8"/>
      <c r="F85" s="9"/>
      <c r="G85" s="8"/>
      <c r="H85" s="9"/>
      <c r="I85" s="76"/>
    </row>
    <row r="86" spans="1:9" ht="20.100000000000001" customHeight="1" x14ac:dyDescent="0.25">
      <c r="A86" s="103">
        <v>5</v>
      </c>
      <c r="B86" s="6"/>
      <c r="C86" s="140" t="s">
        <v>123</v>
      </c>
      <c r="D86" s="111">
        <v>50</v>
      </c>
      <c r="E86" s="8"/>
      <c r="F86" s="9"/>
      <c r="G86" s="8"/>
      <c r="H86" s="9"/>
      <c r="I86" s="76"/>
    </row>
    <row r="87" spans="1:9" ht="20.100000000000001" customHeight="1" x14ac:dyDescent="0.25">
      <c r="A87" s="103">
        <v>5</v>
      </c>
      <c r="B87" s="6"/>
      <c r="C87" s="140" t="s">
        <v>124</v>
      </c>
      <c r="D87" s="111">
        <v>200</v>
      </c>
      <c r="E87" s="8"/>
      <c r="F87" s="9"/>
      <c r="G87" s="8"/>
      <c r="H87" s="9"/>
      <c r="I87" s="76"/>
    </row>
    <row r="88" spans="1:9" ht="20.100000000000001" customHeight="1" x14ac:dyDescent="0.25">
      <c r="A88" s="103">
        <v>5</v>
      </c>
      <c r="B88" s="6"/>
      <c r="C88" s="140" t="s">
        <v>125</v>
      </c>
      <c r="D88" s="111">
        <v>50</v>
      </c>
      <c r="E88" s="8"/>
      <c r="F88" s="9"/>
      <c r="G88" s="8"/>
      <c r="H88" s="9"/>
      <c r="I88" s="76"/>
    </row>
    <row r="89" spans="1:9" ht="20.100000000000001" customHeight="1" x14ac:dyDescent="0.25">
      <c r="A89" s="103">
        <v>6</v>
      </c>
      <c r="B89" s="6"/>
      <c r="C89" s="143" t="s">
        <v>126</v>
      </c>
      <c r="D89" s="111">
        <v>300</v>
      </c>
      <c r="E89" s="8"/>
      <c r="F89" s="9"/>
      <c r="G89" s="8"/>
      <c r="H89" s="9"/>
      <c r="I89" s="76"/>
    </row>
    <row r="90" spans="1:9" ht="20.100000000000001" customHeight="1" x14ac:dyDescent="0.25">
      <c r="A90" s="103">
        <v>6</v>
      </c>
      <c r="B90" s="6"/>
      <c r="C90" s="143" t="s">
        <v>127</v>
      </c>
      <c r="D90" s="111">
        <v>360</v>
      </c>
      <c r="E90" s="8"/>
      <c r="F90" s="9"/>
      <c r="G90" s="8"/>
      <c r="H90" s="9"/>
      <c r="I90" s="76"/>
    </row>
    <row r="91" spans="1:9" ht="20.100000000000001" customHeight="1" x14ac:dyDescent="0.25">
      <c r="A91" s="103">
        <v>6</v>
      </c>
      <c r="B91" s="6"/>
      <c r="C91" s="143" t="s">
        <v>128</v>
      </c>
      <c r="D91" s="111">
        <v>300</v>
      </c>
      <c r="E91" s="8"/>
      <c r="F91" s="9"/>
      <c r="G91" s="8"/>
      <c r="H91" s="9"/>
      <c r="I91" s="76"/>
    </row>
    <row r="92" spans="1:9" ht="20.100000000000001" customHeight="1" x14ac:dyDescent="0.25">
      <c r="A92" s="103">
        <v>6</v>
      </c>
      <c r="B92" s="6"/>
      <c r="C92" s="143" t="s">
        <v>129</v>
      </c>
      <c r="D92" s="111">
        <v>100</v>
      </c>
      <c r="E92" s="8"/>
      <c r="F92" s="9"/>
      <c r="G92" s="8"/>
      <c r="H92" s="9"/>
      <c r="I92" s="76"/>
    </row>
    <row r="93" spans="1:9" ht="20.100000000000001" customHeight="1" x14ac:dyDescent="0.25">
      <c r="A93" s="103">
        <v>6</v>
      </c>
      <c r="B93" s="6"/>
      <c r="C93" s="143" t="s">
        <v>130</v>
      </c>
      <c r="D93" s="111">
        <v>20</v>
      </c>
      <c r="E93" s="8"/>
      <c r="F93" s="9"/>
      <c r="G93" s="8"/>
      <c r="H93" s="9"/>
      <c r="I93" s="76"/>
    </row>
    <row r="94" spans="1:9" ht="20.100000000000001" customHeight="1" x14ac:dyDescent="0.25">
      <c r="A94" s="103">
        <v>6</v>
      </c>
      <c r="B94" s="6"/>
      <c r="C94" s="143" t="s">
        <v>131</v>
      </c>
      <c r="D94" s="111">
        <v>4</v>
      </c>
      <c r="E94" s="8"/>
      <c r="F94" s="9"/>
      <c r="G94" s="8"/>
      <c r="H94" s="9"/>
      <c r="I94" s="76"/>
    </row>
  </sheetData>
  <autoFilter ref="A12:I15"/>
  <mergeCells count="3">
    <mergeCell ref="B11:F11"/>
    <mergeCell ref="A1:I1"/>
    <mergeCell ref="A2:I2"/>
  </mergeCells>
  <pageMargins left="0.59055118110236227" right="0.47244094488188981" top="0.70866141732283472" bottom="0.62992125984251968" header="0.51181102362204722" footer="0.51181102362204722"/>
  <pageSetup paperSize="9" scale="70" fitToHeight="9" orientation="landscape" verticalDpi="599" r:id="rId1"/>
  <headerFooter alignWithMargins="0">
    <oddHeader>&amp;CSistemi vari e dispositivi per UOC Medicina Trasfusionale</oddHeader>
    <oddFooter>&amp;L&amp;F - &amp;A&amp;R&amp;P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OFF ECO LNV0302</vt:lpstr>
      <vt:lpstr>EL PRD LNV0301 </vt:lpstr>
      <vt:lpstr>Foglio2</vt:lpstr>
      <vt:lpstr>Foglio3</vt:lpstr>
      <vt:lpstr>'OFF ECO LNV0302'!Titoli_stampa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Cavallari Paolo</dc:creator>
  <cp:lastModifiedBy>Fraioli Donata</cp:lastModifiedBy>
  <cp:lastPrinted>2015-04-24T12:47:23Z</cp:lastPrinted>
  <dcterms:created xsi:type="dcterms:W3CDTF">2014-10-02T09:31:43Z</dcterms:created>
  <dcterms:modified xsi:type="dcterms:W3CDTF">2015-05-12T12:25:24Z</dcterms:modified>
</cp:coreProperties>
</file>